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876" windowHeight="7620" activeTab="0"/>
  </bookViews>
  <sheets>
    <sheet name="Sheet1" sheetId="1" r:id="rId1"/>
  </sheets>
  <definedNames>
    <definedName name="_xlnm.Print_Area" localSheetId="0">'Sheet1'!$A$1:$N$482</definedName>
  </definedNames>
  <calcPr fullCalcOnLoad="1"/>
</workbook>
</file>

<file path=xl/sharedStrings.xml><?xml version="1.0" encoding="utf-8"?>
<sst xmlns="http://schemas.openxmlformats.org/spreadsheetml/2006/main" count="941" uniqueCount="134">
  <si>
    <t>100億円以下</t>
  </si>
  <si>
    <t>200億円以下</t>
  </si>
  <si>
    <t>300億円以下</t>
  </si>
  <si>
    <t>400億円以下</t>
  </si>
  <si>
    <t>400億円超</t>
  </si>
  <si>
    <t>収入規模100億円以下</t>
  </si>
  <si>
    <t>運用可能資産</t>
  </si>
  <si>
    <t>収入規模200億円以下</t>
  </si>
  <si>
    <t>収入規模300億円以下</t>
  </si>
  <si>
    <t>収入規模400億円以下</t>
  </si>
  <si>
    <t>収入規模400億円超</t>
  </si>
  <si>
    <t>１．国立大学法人</t>
  </si>
  <si>
    <t>回　答　数</t>
  </si>
  <si>
    <t>２．公立大学</t>
  </si>
  <si>
    <t>３．学校法人(私立大学)</t>
  </si>
  <si>
    <t>収入規模と運用可能資産</t>
  </si>
  <si>
    <t>　１％以下</t>
  </si>
  <si>
    <t>　０　％</t>
  </si>
  <si>
    <t>1％超～3％以下</t>
  </si>
  <si>
    <t>3％超～5％以下</t>
  </si>
  <si>
    <t>　５％超</t>
  </si>
  <si>
    <t>無　回　答</t>
  </si>
  <si>
    <t>合　　計</t>
  </si>
  <si>
    <t>有価証券比率</t>
  </si>
  <si>
    <t>有料で外部に計画案策定を依頼</t>
  </si>
  <si>
    <t>その他</t>
  </si>
  <si>
    <t>資金管理計画の策定方法</t>
  </si>
  <si>
    <t>10％超～20％以下</t>
  </si>
  <si>
    <t>20％超～30％以下</t>
  </si>
  <si>
    <t>30％超～40％以下</t>
  </si>
  <si>
    <t>40％超～50％以下</t>
  </si>
  <si>
    <t>　５０％超</t>
  </si>
  <si>
    <t>　１０％以下</t>
  </si>
  <si>
    <t>（有価証券運用を行っている学校のみを抽出）</t>
  </si>
  <si>
    <t>すべて大学独自で行っている</t>
  </si>
  <si>
    <t>一部だけ外部に委託している</t>
  </si>
  <si>
    <t>全部外部(証券会社等)に委託</t>
  </si>
  <si>
    <t>銘柄の選定、売買ﾀｲﾐﾝｸﾞなど、個別商品の投資の決定はどのように行っていますか　？</t>
  </si>
  <si>
    <t>理事会または理事会小委員会</t>
  </si>
  <si>
    <t>学内組織の委員会</t>
  </si>
  <si>
    <t>外部(証券会社など)の判断</t>
  </si>
  <si>
    <t>特定の運用担当者</t>
  </si>
  <si>
    <t>資金管理者と運用担当者が別</t>
  </si>
  <si>
    <t>分離していない</t>
  </si>
  <si>
    <t>（B－３）</t>
  </si>
  <si>
    <t>（B－４）</t>
  </si>
  <si>
    <t>（Ａ－６）</t>
  </si>
  <si>
    <t>（Ａ－５）</t>
  </si>
  <si>
    <t>（Ａ－７）</t>
  </si>
  <si>
    <t>（Ａ－８）</t>
  </si>
  <si>
    <t>　０　％</t>
  </si>
  <si>
    <t>１．預貯金</t>
  </si>
  <si>
    <t>４．国内公共債</t>
  </si>
  <si>
    <t>11．株式</t>
  </si>
  <si>
    <t>２．金銭信託、貸付信託</t>
  </si>
  <si>
    <t>３．外貨預金</t>
  </si>
  <si>
    <t>５．国内民間債(含む、金融債)</t>
  </si>
  <si>
    <t>６．仕組債(元本リスクなし)</t>
  </si>
  <si>
    <t>７．仕組債(元本リスク有り)</t>
  </si>
  <si>
    <t>８．外貨建外債(米国債等)</t>
  </si>
  <si>
    <t>９．公社債投資信託</t>
  </si>
  <si>
    <t>10．株式投資信託</t>
  </si>
  <si>
    <t>12．ヘッジファンド等</t>
  </si>
  <si>
    <t>13．出資証券(ＲＥＩＴ)</t>
  </si>
  <si>
    <t>15．その他(ｺﾓﾃﾞｨﾃｨなど)</t>
  </si>
  <si>
    <t>（Ｃ－１）</t>
  </si>
  <si>
    <t>（Ｃ－２）</t>
  </si>
  <si>
    <t>金融商品取得にどのような方式を採用していますか　？</t>
  </si>
  <si>
    <t>競走原理を導入し、入札方式</t>
  </si>
  <si>
    <t>預金以外の取引業者は何社ですか　？</t>
  </si>
  <si>
    <t>１社</t>
  </si>
  <si>
    <t>２社～３社</t>
  </si>
  <si>
    <t>４社～５社</t>
  </si>
  <si>
    <t>６社～７社</t>
  </si>
  <si>
    <t>８社～９社</t>
  </si>
  <si>
    <t>10社～11社</t>
  </si>
  <si>
    <t>それ以上</t>
  </si>
  <si>
    <t>（D－１）</t>
  </si>
  <si>
    <t>（D－２）</t>
  </si>
  <si>
    <t>有価証券運用を行っている大学は２校にとどまり、本項目への回答は１校のみのため記載を省略。</t>
  </si>
  <si>
    <t>帰属収入に占める資産運用収入(施設設備利用料収入を除く)の割合は</t>
  </si>
  <si>
    <t>運用可能資産に対する有価証券比率は　？</t>
  </si>
  <si>
    <t>外部に資金運用を委託していますか　？</t>
  </si>
  <si>
    <t>資金管理計画の策定はどのように行っていますか　？</t>
  </si>
  <si>
    <t>資金管理者と運用担当者の職務分離について</t>
  </si>
  <si>
    <t>現在、お持ちの金融商品はどのようなものですか　？</t>
  </si>
  <si>
    <t>今後、取得を予定している金融商品はどのようなものですか　？</t>
  </si>
  <si>
    <t>学校法人における資産運用状況調査</t>
  </si>
  <si>
    <t>収入別分析数値表</t>
  </si>
  <si>
    <t>２１世紀大学経営協会</t>
  </si>
  <si>
    <t>２００８年１月</t>
  </si>
  <si>
    <t>特定非営利活動法人</t>
  </si>
  <si>
    <t>全般にわたり担当部局が策定</t>
  </si>
  <si>
    <t>外部の計画案をもとに策定</t>
  </si>
  <si>
    <t>　　　(注)収入規模１００億円以下の法人に１と２の併用が２法人あるため、法人数と合わない。</t>
  </si>
  <si>
    <t>(注)　複数回答のため、法人数と異なる。</t>
  </si>
  <si>
    <t>（B－１、B－２）</t>
  </si>
  <si>
    <t>（B－６）</t>
  </si>
  <si>
    <t>今後、有価証券比率はどの程度(％)にする予定ですか　？</t>
  </si>
  <si>
    <t>目　　　　　　　次</t>
  </si>
  <si>
    <t>質問の番号</t>
  </si>
  <si>
    <t>（B－４）</t>
  </si>
  <si>
    <t>（B－６）</t>
  </si>
  <si>
    <t>（Ａ－５）</t>
  </si>
  <si>
    <t>（Ａ－６）</t>
  </si>
  <si>
    <t>（Ａ－７）</t>
  </si>
  <si>
    <t>（Ａ－８）</t>
  </si>
  <si>
    <t>（Ｃ－１）</t>
  </si>
  <si>
    <t>（Ｃ－２）</t>
  </si>
  <si>
    <t>（D－１）</t>
  </si>
  <si>
    <t>（D－２）</t>
  </si>
  <si>
    <t>　　　　　（B－１、B－２）</t>
  </si>
  <si>
    <t>質問内容</t>
  </si>
  <si>
    <t>頁</t>
  </si>
  <si>
    <t>（以下は、有価証券運用を行っている学校のみを抽出）</t>
  </si>
  <si>
    <t>－　１　－</t>
  </si>
  <si>
    <t>－　２　－</t>
  </si>
  <si>
    <t>－　３　－</t>
  </si>
  <si>
    <t>－　４　－</t>
  </si>
  <si>
    <t>－　５　－</t>
  </si>
  <si>
    <t>－　６　－</t>
  </si>
  <si>
    <t>銘柄の選定､売買ﾀｲﾐﾝｸﾞなど､個別商品の投資の決定はどのように行っていますか ？</t>
  </si>
  <si>
    <t>－　７　－</t>
  </si>
  <si>
    <t>－　８　－</t>
  </si>
  <si>
    <t>－　９　－</t>
  </si>
  <si>
    <t>－　１０　－</t>
  </si>
  <si>
    <t>－　１１　－</t>
  </si>
  <si>
    <t>－　１２　－</t>
  </si>
  <si>
    <t>［　参　　考　］</t>
  </si>
  <si>
    <t>学校数</t>
  </si>
  <si>
    <t>構成比</t>
  </si>
  <si>
    <t>運　用　割　合</t>
  </si>
  <si>
    <t>取引実績に応じシェアを決定</t>
  </si>
  <si>
    <t>14．出資証券(ﾍﾞﾝﾁｬｰ･ｷｬﾋﾟﾀﾙ)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</si>
</sst>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b/>
      <sz val="24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top"/>
    </xf>
    <xf numFmtId="49" fontId="0" fillId="0" borderId="1" xfId="0" applyNumberForma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176" fontId="0" fillId="0" borderId="1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176" fontId="0" fillId="0" borderId="0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/>
    </xf>
    <xf numFmtId="0" fontId="9" fillId="0" borderId="0" xfId="0" applyFont="1" applyAlignment="1">
      <alignment vertical="center"/>
    </xf>
    <xf numFmtId="0" fontId="0" fillId="0" borderId="1" xfId="0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49" fontId="6" fillId="0" borderId="0" xfId="0" applyNumberFormat="1" applyFont="1" applyAlignment="1">
      <alignment horizontal="distributed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82"/>
  <sheetViews>
    <sheetView tabSelected="1" zoomScale="75" zoomScaleNormal="75" workbookViewId="0" topLeftCell="A1">
      <selection activeCell="B374" sqref="B374"/>
    </sheetView>
  </sheetViews>
  <sheetFormatPr defaultColWidth="9.00390625" defaultRowHeight="15" customHeight="1"/>
  <cols>
    <col min="1" max="1" width="3.00390625" style="0" customWidth="1"/>
    <col min="2" max="2" width="28.50390625" style="0" bestFit="1" customWidth="1"/>
    <col min="3" max="3" width="9.75390625" style="0" customWidth="1"/>
    <col min="4" max="4" width="9.625" style="0" customWidth="1"/>
    <col min="5" max="5" width="10.125" style="0" customWidth="1"/>
    <col min="6" max="6" width="9.625" style="0" bestFit="1" customWidth="1"/>
    <col min="7" max="7" width="10.125" style="0" customWidth="1"/>
    <col min="8" max="8" width="9.625" style="0" bestFit="1" customWidth="1"/>
    <col min="9" max="9" width="9.875" style="0" customWidth="1"/>
    <col min="10" max="10" width="9.625" style="0" bestFit="1" customWidth="1"/>
    <col min="12" max="12" width="9.625" style="0" bestFit="1" customWidth="1"/>
    <col min="13" max="14" width="9.625" style="0" customWidth="1"/>
    <col min="15" max="15" width="0.875" style="0" customWidth="1"/>
  </cols>
  <sheetData>
    <row r="1" ht="36" customHeight="1"/>
    <row r="2" ht="29.25" customHeight="1">
      <c r="B2" s="41" t="s">
        <v>128</v>
      </c>
    </row>
    <row r="7" spans="3:12" ht="56.25" customHeight="1">
      <c r="C7" s="57" t="s">
        <v>87</v>
      </c>
      <c r="D7" s="58"/>
      <c r="E7" s="58"/>
      <c r="F7" s="58"/>
      <c r="G7" s="58"/>
      <c r="H7" s="58"/>
      <c r="I7" s="58"/>
      <c r="J7" s="58"/>
      <c r="K7" s="59"/>
      <c r="L7" s="59"/>
    </row>
    <row r="8" ht="39" customHeight="1"/>
    <row r="9" spans="5:10" ht="35.25" customHeight="1">
      <c r="E9" s="60" t="s">
        <v>88</v>
      </c>
      <c r="F9" s="60"/>
      <c r="G9" s="60"/>
      <c r="H9" s="60"/>
      <c r="I9" s="60"/>
      <c r="J9" s="60"/>
    </row>
    <row r="17" spans="7:8" ht="31.5" customHeight="1">
      <c r="G17" s="61" t="s">
        <v>90</v>
      </c>
      <c r="H17" s="61"/>
    </row>
    <row r="18" spans="8:9" ht="24" customHeight="1">
      <c r="H18" s="61"/>
      <c r="I18" s="61"/>
    </row>
    <row r="21" spans="5:10" ht="27.75" customHeight="1">
      <c r="E21" s="47" t="s">
        <v>91</v>
      </c>
      <c r="F21" s="47"/>
      <c r="G21" s="47"/>
      <c r="H21" s="47"/>
      <c r="I21" s="47"/>
      <c r="J21" s="47"/>
    </row>
    <row r="22" spans="5:10" ht="41.25" customHeight="1">
      <c r="E22" s="60" t="s">
        <v>89</v>
      </c>
      <c r="F22" s="60"/>
      <c r="G22" s="60"/>
      <c r="H22" s="60"/>
      <c r="I22" s="60"/>
      <c r="J22" s="60"/>
    </row>
    <row r="23" spans="5:10" ht="41.25" customHeight="1">
      <c r="E23" s="33"/>
      <c r="F23" s="33"/>
      <c r="G23" s="33"/>
      <c r="H23" s="33"/>
      <c r="I23" s="33"/>
      <c r="J23" s="33"/>
    </row>
    <row r="24" ht="25.5" customHeight="1">
      <c r="E24" s="19" t="s">
        <v>99</v>
      </c>
    </row>
    <row r="25" ht="25.5" customHeight="1">
      <c r="E25" s="19"/>
    </row>
    <row r="26" spans="2:14" ht="25.5" customHeight="1">
      <c r="B26" s="36" t="s">
        <v>100</v>
      </c>
      <c r="D26" s="43" t="s">
        <v>112</v>
      </c>
      <c r="E26" s="44"/>
      <c r="F26" s="44"/>
      <c r="G26" s="44"/>
      <c r="H26" s="44"/>
      <c r="I26" s="44"/>
      <c r="J26" s="44"/>
      <c r="N26" s="36" t="s">
        <v>113</v>
      </c>
    </row>
    <row r="27" spans="2:14" ht="21" customHeight="1">
      <c r="B27" s="36"/>
      <c r="D27" s="37"/>
      <c r="E27" s="11"/>
      <c r="F27" s="11"/>
      <c r="G27" s="11"/>
      <c r="H27" s="11"/>
      <c r="I27" s="11"/>
      <c r="J27" s="11"/>
      <c r="N27" s="36"/>
    </row>
    <row r="28" spans="2:14" ht="30" customHeight="1">
      <c r="B28" s="35" t="s">
        <v>111</v>
      </c>
      <c r="C28" s="32" t="s">
        <v>15</v>
      </c>
      <c r="D28" s="26"/>
      <c r="E28" s="26"/>
      <c r="F28" s="26"/>
      <c r="G28" s="26"/>
      <c r="H28" s="26"/>
      <c r="I28" s="26"/>
      <c r="J28" s="26"/>
      <c r="N28" s="36">
        <v>1</v>
      </c>
    </row>
    <row r="29" spans="2:14" ht="30" customHeight="1">
      <c r="B29" s="36" t="s">
        <v>44</v>
      </c>
      <c r="C29" s="32" t="s">
        <v>80</v>
      </c>
      <c r="D29" s="26"/>
      <c r="E29" s="26"/>
      <c r="F29" s="26"/>
      <c r="G29" s="26"/>
      <c r="H29" s="26"/>
      <c r="I29" s="26"/>
      <c r="J29" s="26"/>
      <c r="K29" s="26"/>
      <c r="N29" s="36">
        <v>2</v>
      </c>
    </row>
    <row r="30" spans="2:14" ht="30" customHeight="1">
      <c r="B30" s="36" t="s">
        <v>101</v>
      </c>
      <c r="C30" s="32" t="s">
        <v>81</v>
      </c>
      <c r="D30" s="26"/>
      <c r="E30" s="26"/>
      <c r="F30" s="26"/>
      <c r="G30" s="26"/>
      <c r="H30" s="26"/>
      <c r="I30" s="26"/>
      <c r="J30" s="26"/>
      <c r="K30" s="26"/>
      <c r="N30" s="36">
        <v>3</v>
      </c>
    </row>
    <row r="31" spans="2:14" ht="30" customHeight="1">
      <c r="B31" s="36" t="s">
        <v>102</v>
      </c>
      <c r="C31" s="32" t="s">
        <v>98</v>
      </c>
      <c r="D31" s="26"/>
      <c r="E31" s="26"/>
      <c r="F31" s="26"/>
      <c r="G31" s="26"/>
      <c r="H31" s="26"/>
      <c r="I31" s="26"/>
      <c r="J31" s="26"/>
      <c r="K31" s="26"/>
      <c r="N31" s="36">
        <v>4</v>
      </c>
    </row>
    <row r="32" spans="2:14" ht="30" customHeight="1">
      <c r="B32" s="36"/>
      <c r="C32" s="32"/>
      <c r="D32" s="35" t="s">
        <v>114</v>
      </c>
      <c r="E32" s="26"/>
      <c r="F32" s="26"/>
      <c r="G32" s="26"/>
      <c r="H32" s="26"/>
      <c r="I32" s="26"/>
      <c r="J32" s="26"/>
      <c r="K32" s="26"/>
      <c r="N32" s="36"/>
    </row>
    <row r="33" spans="2:14" ht="30" customHeight="1">
      <c r="B33" s="36" t="s">
        <v>103</v>
      </c>
      <c r="C33" s="32" t="s">
        <v>82</v>
      </c>
      <c r="D33" s="31"/>
      <c r="E33" s="31"/>
      <c r="F33" s="31"/>
      <c r="G33" s="31"/>
      <c r="H33" s="31"/>
      <c r="J33" s="31"/>
      <c r="K33" s="34"/>
      <c r="M33" s="7"/>
      <c r="N33" s="36">
        <v>5</v>
      </c>
    </row>
    <row r="34" spans="2:14" ht="30" customHeight="1">
      <c r="B34" s="36" t="s">
        <v>104</v>
      </c>
      <c r="C34" s="32" t="s">
        <v>83</v>
      </c>
      <c r="D34" s="26"/>
      <c r="E34" s="26"/>
      <c r="F34" s="26"/>
      <c r="G34" s="26"/>
      <c r="I34" s="26"/>
      <c r="J34" s="26"/>
      <c r="K34" s="26"/>
      <c r="N34" s="36">
        <v>6</v>
      </c>
    </row>
    <row r="35" spans="2:14" ht="30" customHeight="1">
      <c r="B35" s="36" t="s">
        <v>105</v>
      </c>
      <c r="C35" s="35" t="s">
        <v>37</v>
      </c>
      <c r="D35" s="26"/>
      <c r="E35" s="26"/>
      <c r="F35" s="26"/>
      <c r="G35" s="26"/>
      <c r="H35" s="26"/>
      <c r="I35" s="26"/>
      <c r="J35" s="26"/>
      <c r="K35" s="26"/>
      <c r="N35" s="36">
        <v>7</v>
      </c>
    </row>
    <row r="36" spans="2:14" ht="30" customHeight="1">
      <c r="B36" s="36" t="s">
        <v>106</v>
      </c>
      <c r="C36" s="32" t="s">
        <v>84</v>
      </c>
      <c r="D36" s="26"/>
      <c r="E36" s="26"/>
      <c r="F36" s="26"/>
      <c r="G36" s="26"/>
      <c r="H36" s="26"/>
      <c r="I36" s="26"/>
      <c r="J36" s="26"/>
      <c r="K36" s="34"/>
      <c r="N36" s="36">
        <v>8</v>
      </c>
    </row>
    <row r="37" spans="2:14" ht="30" customHeight="1">
      <c r="B37" s="36" t="s">
        <v>107</v>
      </c>
      <c r="C37" s="32" t="s">
        <v>85</v>
      </c>
      <c r="D37" s="31"/>
      <c r="E37" s="31"/>
      <c r="F37" s="31"/>
      <c r="G37" s="31"/>
      <c r="H37" s="31"/>
      <c r="I37" s="31"/>
      <c r="J37" s="31"/>
      <c r="K37" s="34"/>
      <c r="N37" s="36">
        <v>9</v>
      </c>
    </row>
    <row r="38" spans="2:14" ht="30" customHeight="1">
      <c r="B38" s="36" t="s">
        <v>108</v>
      </c>
      <c r="C38" s="32" t="s">
        <v>86</v>
      </c>
      <c r="D38" s="31"/>
      <c r="E38" s="31"/>
      <c r="F38" s="31"/>
      <c r="G38" s="31"/>
      <c r="H38" s="31"/>
      <c r="I38" s="31"/>
      <c r="J38" s="31"/>
      <c r="K38" s="31"/>
      <c r="N38" s="36">
        <v>10</v>
      </c>
    </row>
    <row r="39" spans="2:14" ht="30" customHeight="1">
      <c r="B39" s="36" t="s">
        <v>109</v>
      </c>
      <c r="C39" s="32" t="s">
        <v>67</v>
      </c>
      <c r="D39" s="26"/>
      <c r="E39" s="26"/>
      <c r="F39" s="26"/>
      <c r="G39" s="26"/>
      <c r="H39" s="26"/>
      <c r="I39" s="26"/>
      <c r="J39" s="26"/>
      <c r="K39" s="34"/>
      <c r="N39" s="36">
        <v>11</v>
      </c>
    </row>
    <row r="40" spans="2:14" ht="30" customHeight="1">
      <c r="B40" s="36" t="s">
        <v>110</v>
      </c>
      <c r="C40" s="32" t="s">
        <v>69</v>
      </c>
      <c r="D40" s="26"/>
      <c r="E40" s="26"/>
      <c r="F40" s="26"/>
      <c r="G40" s="26"/>
      <c r="H40" s="26"/>
      <c r="I40" s="26"/>
      <c r="J40" s="26"/>
      <c r="K40" s="26"/>
      <c r="N40" s="36">
        <v>12</v>
      </c>
    </row>
    <row r="41" ht="25.5" customHeight="1"/>
    <row r="42" spans="3:12" ht="21.75" customHeight="1">
      <c r="C42" s="48" t="s">
        <v>15</v>
      </c>
      <c r="D42" s="44"/>
      <c r="E42" s="44"/>
      <c r="F42" s="44"/>
      <c r="G42" s="44"/>
      <c r="H42" s="44"/>
      <c r="I42" s="44"/>
      <c r="J42" s="44"/>
      <c r="L42" t="s">
        <v>96</v>
      </c>
    </row>
    <row r="43" ht="15.75" customHeight="1"/>
    <row r="44" ht="15.75" customHeight="1">
      <c r="A44" s="8" t="s">
        <v>11</v>
      </c>
    </row>
    <row r="45" spans="2:14" ht="15.75" customHeight="1">
      <c r="B45" s="55" t="s">
        <v>6</v>
      </c>
      <c r="C45" s="4" t="s">
        <v>5</v>
      </c>
      <c r="D45" s="6"/>
      <c r="E45" s="5" t="s">
        <v>7</v>
      </c>
      <c r="F45" s="5"/>
      <c r="G45" s="4" t="s">
        <v>8</v>
      </c>
      <c r="H45" s="5"/>
      <c r="I45" s="4" t="s">
        <v>9</v>
      </c>
      <c r="J45" s="6"/>
      <c r="K45" s="5" t="s">
        <v>10</v>
      </c>
      <c r="L45" s="5"/>
      <c r="M45" s="45" t="s">
        <v>21</v>
      </c>
      <c r="N45" s="45" t="s">
        <v>22</v>
      </c>
    </row>
    <row r="46" spans="2:14" ht="15.75" customHeight="1">
      <c r="B46" s="56"/>
      <c r="C46" s="42" t="s">
        <v>129</v>
      </c>
      <c r="D46" s="42" t="s">
        <v>130</v>
      </c>
      <c r="E46" s="42" t="s">
        <v>129</v>
      </c>
      <c r="F46" s="42" t="s">
        <v>130</v>
      </c>
      <c r="G46" s="42" t="s">
        <v>129</v>
      </c>
      <c r="H46" s="42" t="s">
        <v>130</v>
      </c>
      <c r="I46" s="42" t="s">
        <v>129</v>
      </c>
      <c r="J46" s="42" t="s">
        <v>130</v>
      </c>
      <c r="K46" s="42" t="s">
        <v>129</v>
      </c>
      <c r="L46" s="42" t="s">
        <v>130</v>
      </c>
      <c r="M46" s="46"/>
      <c r="N46" s="46"/>
    </row>
    <row r="47" spans="2:14" ht="15.75" customHeight="1">
      <c r="B47" s="3" t="s">
        <v>0</v>
      </c>
      <c r="C47" s="1">
        <v>12</v>
      </c>
      <c r="D47" s="12">
        <f>C47/C54</f>
        <v>0.8</v>
      </c>
      <c r="E47" s="1">
        <v>3</v>
      </c>
      <c r="F47" s="12">
        <f>E47/E54</f>
        <v>1</v>
      </c>
      <c r="G47" s="1">
        <v>4</v>
      </c>
      <c r="H47" s="12">
        <f>G47/G54</f>
        <v>0.6666666666666666</v>
      </c>
      <c r="I47" s="1">
        <v>5</v>
      </c>
      <c r="J47" s="12">
        <f>I47/I54</f>
        <v>0.625</v>
      </c>
      <c r="K47" s="1">
        <v>5</v>
      </c>
      <c r="L47" s="12">
        <f>K47/K54</f>
        <v>0.5555555555555556</v>
      </c>
      <c r="M47" s="1"/>
      <c r="N47" s="1">
        <f aca="true" t="shared" si="0" ref="N47:N54">C47+E47+G47+I47+K47+M47</f>
        <v>29</v>
      </c>
    </row>
    <row r="48" spans="2:14" ht="15.75" customHeight="1">
      <c r="B48" s="17" t="s">
        <v>1</v>
      </c>
      <c r="C48" s="1"/>
      <c r="D48" s="12"/>
      <c r="E48" s="1"/>
      <c r="F48" s="12"/>
      <c r="G48" s="1"/>
      <c r="H48" s="12"/>
      <c r="I48" s="1">
        <v>1</v>
      </c>
      <c r="J48" s="12">
        <f>I48/I54</f>
        <v>0.125</v>
      </c>
      <c r="K48" s="1"/>
      <c r="L48" s="1"/>
      <c r="M48" s="1"/>
      <c r="N48" s="1">
        <f t="shared" si="0"/>
        <v>1</v>
      </c>
    </row>
    <row r="49" spans="2:14" ht="15.75" customHeight="1">
      <c r="B49" s="17" t="s">
        <v>2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>
        <f t="shared" si="0"/>
        <v>0</v>
      </c>
    </row>
    <row r="50" spans="2:14" ht="15.75" customHeight="1">
      <c r="B50" s="17" t="s">
        <v>3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>
        <f t="shared" si="0"/>
        <v>0</v>
      </c>
    </row>
    <row r="51" spans="2:14" ht="15.75" customHeight="1">
      <c r="B51" s="3" t="s">
        <v>4</v>
      </c>
      <c r="C51" s="1"/>
      <c r="D51" s="1"/>
      <c r="E51" s="1"/>
      <c r="F51" s="1"/>
      <c r="G51" s="1"/>
      <c r="H51" s="1"/>
      <c r="I51" s="1"/>
      <c r="J51" s="1"/>
      <c r="K51" s="1">
        <v>1</v>
      </c>
      <c r="L51" s="12">
        <f>K51/K54</f>
        <v>0.1111111111111111</v>
      </c>
      <c r="M51" s="1"/>
      <c r="N51" s="1">
        <f t="shared" si="0"/>
        <v>1</v>
      </c>
    </row>
    <row r="52" spans="2:14" ht="15.75" customHeight="1">
      <c r="B52" s="3" t="s">
        <v>12</v>
      </c>
      <c r="C52" s="1">
        <f aca="true" t="shared" si="1" ref="C52:M52">SUM(C47:C51)</f>
        <v>12</v>
      </c>
      <c r="D52" s="12">
        <f t="shared" si="1"/>
        <v>0.8</v>
      </c>
      <c r="E52" s="1">
        <f t="shared" si="1"/>
        <v>3</v>
      </c>
      <c r="F52" s="12">
        <f t="shared" si="1"/>
        <v>1</v>
      </c>
      <c r="G52" s="1">
        <f t="shared" si="1"/>
        <v>4</v>
      </c>
      <c r="H52" s="12">
        <f t="shared" si="1"/>
        <v>0.6666666666666666</v>
      </c>
      <c r="I52" s="1">
        <f t="shared" si="1"/>
        <v>6</v>
      </c>
      <c r="J52" s="12">
        <f t="shared" si="1"/>
        <v>0.75</v>
      </c>
      <c r="K52" s="1">
        <f t="shared" si="1"/>
        <v>6</v>
      </c>
      <c r="L52" s="12">
        <f t="shared" si="1"/>
        <v>0.6666666666666667</v>
      </c>
      <c r="M52" s="1">
        <f t="shared" si="1"/>
        <v>0</v>
      </c>
      <c r="N52" s="1">
        <f t="shared" si="0"/>
        <v>31</v>
      </c>
    </row>
    <row r="53" spans="2:14" ht="15.75" customHeight="1">
      <c r="B53" s="3" t="s">
        <v>21</v>
      </c>
      <c r="C53" s="1">
        <v>3</v>
      </c>
      <c r="D53" s="12">
        <f>C53/C54</f>
        <v>0.2</v>
      </c>
      <c r="E53" s="1"/>
      <c r="F53" s="12"/>
      <c r="G53" s="1">
        <v>2</v>
      </c>
      <c r="H53" s="12">
        <f>G53/G54</f>
        <v>0.3333333333333333</v>
      </c>
      <c r="I53" s="1">
        <v>2</v>
      </c>
      <c r="J53" s="12">
        <f>I53/I54</f>
        <v>0.25</v>
      </c>
      <c r="K53" s="1">
        <v>3</v>
      </c>
      <c r="L53" s="12">
        <f>K53/K54</f>
        <v>0.3333333333333333</v>
      </c>
      <c r="M53" s="1"/>
      <c r="N53" s="1">
        <f t="shared" si="0"/>
        <v>10</v>
      </c>
    </row>
    <row r="54" spans="2:14" ht="15.75" customHeight="1">
      <c r="B54" s="3" t="s">
        <v>22</v>
      </c>
      <c r="C54" s="1">
        <f aca="true" t="shared" si="2" ref="C54:M54">SUM(C52:C53)</f>
        <v>15</v>
      </c>
      <c r="D54" s="12">
        <f t="shared" si="2"/>
        <v>1</v>
      </c>
      <c r="E54" s="1">
        <f t="shared" si="2"/>
        <v>3</v>
      </c>
      <c r="F54" s="12">
        <f t="shared" si="2"/>
        <v>1</v>
      </c>
      <c r="G54" s="1">
        <f t="shared" si="2"/>
        <v>6</v>
      </c>
      <c r="H54" s="12">
        <f t="shared" si="2"/>
        <v>1</v>
      </c>
      <c r="I54" s="1">
        <f t="shared" si="2"/>
        <v>8</v>
      </c>
      <c r="J54" s="12">
        <f t="shared" si="2"/>
        <v>1</v>
      </c>
      <c r="K54" s="1">
        <f t="shared" si="2"/>
        <v>9</v>
      </c>
      <c r="L54" s="12">
        <f t="shared" si="2"/>
        <v>1</v>
      </c>
      <c r="M54" s="1">
        <f t="shared" si="2"/>
        <v>0</v>
      </c>
      <c r="N54" s="1">
        <f t="shared" si="0"/>
        <v>41</v>
      </c>
    </row>
    <row r="55" ht="15.75" customHeight="1"/>
    <row r="56" ht="15.75" customHeight="1">
      <c r="A56" s="8" t="s">
        <v>13</v>
      </c>
    </row>
    <row r="57" spans="2:14" ht="15.75" customHeight="1">
      <c r="B57" s="55" t="s">
        <v>6</v>
      </c>
      <c r="C57" s="4" t="s">
        <v>5</v>
      </c>
      <c r="D57" s="6"/>
      <c r="E57" s="5" t="s">
        <v>7</v>
      </c>
      <c r="F57" s="5"/>
      <c r="G57" s="4" t="s">
        <v>8</v>
      </c>
      <c r="H57" s="5"/>
      <c r="I57" s="4" t="s">
        <v>9</v>
      </c>
      <c r="J57" s="6"/>
      <c r="K57" s="5" t="s">
        <v>10</v>
      </c>
      <c r="L57" s="6"/>
      <c r="M57" s="45" t="s">
        <v>21</v>
      </c>
      <c r="N57" s="45" t="s">
        <v>22</v>
      </c>
    </row>
    <row r="58" spans="2:14" ht="15.75" customHeight="1">
      <c r="B58" s="56"/>
      <c r="C58" s="42" t="s">
        <v>129</v>
      </c>
      <c r="D58" s="42" t="s">
        <v>130</v>
      </c>
      <c r="E58" s="42" t="s">
        <v>129</v>
      </c>
      <c r="F58" s="42" t="s">
        <v>130</v>
      </c>
      <c r="G58" s="42" t="s">
        <v>129</v>
      </c>
      <c r="H58" s="42" t="s">
        <v>130</v>
      </c>
      <c r="I58" s="42" t="s">
        <v>129</v>
      </c>
      <c r="J58" s="42" t="s">
        <v>130</v>
      </c>
      <c r="K58" s="42" t="s">
        <v>129</v>
      </c>
      <c r="L58" s="42" t="s">
        <v>130</v>
      </c>
      <c r="M58" s="46"/>
      <c r="N58" s="46"/>
    </row>
    <row r="59" spans="2:14" ht="15.75" customHeight="1">
      <c r="B59" s="3" t="s">
        <v>0</v>
      </c>
      <c r="C59" s="1">
        <v>8</v>
      </c>
      <c r="D59" s="12">
        <f>C59/C66</f>
        <v>0.8888888888888888</v>
      </c>
      <c r="E59" s="1"/>
      <c r="F59" s="12"/>
      <c r="G59" s="1"/>
      <c r="H59" s="12"/>
      <c r="I59" s="1"/>
      <c r="J59" s="12"/>
      <c r="K59" s="1">
        <v>1</v>
      </c>
      <c r="L59" s="12">
        <f>K59/K66</f>
        <v>1</v>
      </c>
      <c r="M59" s="1"/>
      <c r="N59" s="1">
        <f aca="true" t="shared" si="3" ref="N59:N66">C59+E59+G59+I59+K59+M59</f>
        <v>9</v>
      </c>
    </row>
    <row r="60" spans="2:14" ht="15.75" customHeight="1">
      <c r="B60" s="17" t="s">
        <v>1</v>
      </c>
      <c r="C60" s="1"/>
      <c r="D60" s="12"/>
      <c r="E60" s="1"/>
      <c r="F60" s="12"/>
      <c r="G60" s="1">
        <v>1</v>
      </c>
      <c r="H60" s="12">
        <f>G60/G66</f>
        <v>1</v>
      </c>
      <c r="I60" s="1"/>
      <c r="J60" s="12"/>
      <c r="K60" s="1"/>
      <c r="L60" s="1"/>
      <c r="M60" s="1"/>
      <c r="N60" s="1">
        <f t="shared" si="3"/>
        <v>1</v>
      </c>
    </row>
    <row r="61" spans="2:14" ht="15.75" customHeight="1">
      <c r="B61" s="17" t="s">
        <v>2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>
        <f t="shared" si="3"/>
        <v>0</v>
      </c>
    </row>
    <row r="62" spans="2:14" ht="15.75" customHeight="1">
      <c r="B62" s="17" t="s">
        <v>3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>
        <f t="shared" si="3"/>
        <v>0</v>
      </c>
    </row>
    <row r="63" spans="2:14" ht="15.75" customHeight="1">
      <c r="B63" s="3" t="s">
        <v>4</v>
      </c>
      <c r="C63" s="1"/>
      <c r="D63" s="1"/>
      <c r="E63" s="1"/>
      <c r="F63" s="1"/>
      <c r="G63" s="1"/>
      <c r="H63" s="1"/>
      <c r="I63" s="1"/>
      <c r="J63" s="1"/>
      <c r="K63" s="1"/>
      <c r="L63" s="12"/>
      <c r="M63" s="1"/>
      <c r="N63" s="1">
        <f t="shared" si="3"/>
        <v>0</v>
      </c>
    </row>
    <row r="64" spans="2:14" ht="15.75" customHeight="1">
      <c r="B64" s="3" t="s">
        <v>12</v>
      </c>
      <c r="C64" s="1">
        <f aca="true" t="shared" si="4" ref="C64:M64">SUM(C59:C63)</f>
        <v>8</v>
      </c>
      <c r="D64" s="12">
        <f t="shared" si="4"/>
        <v>0.8888888888888888</v>
      </c>
      <c r="E64" s="1">
        <f t="shared" si="4"/>
        <v>0</v>
      </c>
      <c r="F64" s="12"/>
      <c r="G64" s="1">
        <f t="shared" si="4"/>
        <v>1</v>
      </c>
      <c r="H64" s="12">
        <f t="shared" si="4"/>
        <v>1</v>
      </c>
      <c r="I64" s="1">
        <f t="shared" si="4"/>
        <v>0</v>
      </c>
      <c r="J64" s="12"/>
      <c r="K64" s="1">
        <f t="shared" si="4"/>
        <v>1</v>
      </c>
      <c r="L64" s="12">
        <f t="shared" si="4"/>
        <v>1</v>
      </c>
      <c r="M64" s="1">
        <f t="shared" si="4"/>
        <v>0</v>
      </c>
      <c r="N64" s="1">
        <f t="shared" si="3"/>
        <v>10</v>
      </c>
    </row>
    <row r="65" spans="2:14" ht="15.75" customHeight="1">
      <c r="B65" s="3" t="s">
        <v>21</v>
      </c>
      <c r="C65" s="1">
        <v>1</v>
      </c>
      <c r="D65" s="12">
        <f>C65/C66</f>
        <v>0.1111111111111111</v>
      </c>
      <c r="E65" s="1"/>
      <c r="F65" s="12"/>
      <c r="G65" s="1"/>
      <c r="H65" s="12"/>
      <c r="I65" s="1"/>
      <c r="J65" s="12"/>
      <c r="K65" s="1"/>
      <c r="L65" s="12"/>
      <c r="M65" s="1">
        <v>14</v>
      </c>
      <c r="N65" s="1">
        <f t="shared" si="3"/>
        <v>15</v>
      </c>
    </row>
    <row r="66" spans="2:14" ht="15.75" customHeight="1">
      <c r="B66" s="3" t="s">
        <v>22</v>
      </c>
      <c r="C66" s="1">
        <f aca="true" t="shared" si="5" ref="C66:M66">SUM(C64:C65)</f>
        <v>9</v>
      </c>
      <c r="D66" s="12">
        <f t="shared" si="5"/>
        <v>1</v>
      </c>
      <c r="E66" s="1">
        <f t="shared" si="5"/>
        <v>0</v>
      </c>
      <c r="F66" s="12"/>
      <c r="G66" s="1">
        <f t="shared" si="5"/>
        <v>1</v>
      </c>
      <c r="H66" s="12">
        <f t="shared" si="5"/>
        <v>1</v>
      </c>
      <c r="I66" s="1">
        <f t="shared" si="5"/>
        <v>0</v>
      </c>
      <c r="J66" s="12"/>
      <c r="K66" s="1">
        <f t="shared" si="5"/>
        <v>1</v>
      </c>
      <c r="L66" s="12">
        <f t="shared" si="5"/>
        <v>1</v>
      </c>
      <c r="M66" s="1">
        <f t="shared" si="5"/>
        <v>14</v>
      </c>
      <c r="N66" s="1">
        <f t="shared" si="3"/>
        <v>25</v>
      </c>
    </row>
    <row r="67" ht="15.75" customHeight="1">
      <c r="B67" s="18"/>
    </row>
    <row r="68" spans="1:2" ht="15.75" customHeight="1">
      <c r="A68" s="8" t="s">
        <v>14</v>
      </c>
      <c r="B68" s="18"/>
    </row>
    <row r="69" spans="2:14" ht="15.75" customHeight="1">
      <c r="B69" s="55" t="s">
        <v>6</v>
      </c>
      <c r="C69" s="4" t="s">
        <v>5</v>
      </c>
      <c r="D69" s="6"/>
      <c r="E69" s="5" t="s">
        <v>7</v>
      </c>
      <c r="F69" s="5"/>
      <c r="G69" s="4" t="s">
        <v>8</v>
      </c>
      <c r="H69" s="5"/>
      <c r="I69" s="4" t="s">
        <v>9</v>
      </c>
      <c r="J69" s="6"/>
      <c r="K69" s="5" t="s">
        <v>10</v>
      </c>
      <c r="L69" s="6"/>
      <c r="M69" s="45" t="s">
        <v>21</v>
      </c>
      <c r="N69" s="45" t="s">
        <v>22</v>
      </c>
    </row>
    <row r="70" spans="2:14" ht="15.75" customHeight="1">
      <c r="B70" s="56"/>
      <c r="C70" s="42" t="s">
        <v>129</v>
      </c>
      <c r="D70" s="42" t="s">
        <v>130</v>
      </c>
      <c r="E70" s="42" t="s">
        <v>129</v>
      </c>
      <c r="F70" s="42" t="s">
        <v>130</v>
      </c>
      <c r="G70" s="42" t="s">
        <v>129</v>
      </c>
      <c r="H70" s="42" t="s">
        <v>130</v>
      </c>
      <c r="I70" s="42" t="s">
        <v>129</v>
      </c>
      <c r="J70" s="42" t="s">
        <v>130</v>
      </c>
      <c r="K70" s="42" t="s">
        <v>129</v>
      </c>
      <c r="L70" s="42" t="s">
        <v>130</v>
      </c>
      <c r="M70" s="46"/>
      <c r="N70" s="46"/>
    </row>
    <row r="71" spans="2:14" ht="15.75" customHeight="1">
      <c r="B71" s="3" t="s">
        <v>0</v>
      </c>
      <c r="C71" s="1">
        <v>81</v>
      </c>
      <c r="D71" s="12">
        <f>C71/C$78</f>
        <v>0.826530612244898</v>
      </c>
      <c r="E71" s="1">
        <v>3</v>
      </c>
      <c r="F71" s="12">
        <f>E71/E$78</f>
        <v>0.11538461538461539</v>
      </c>
      <c r="G71" s="1"/>
      <c r="H71" s="12"/>
      <c r="I71" s="1"/>
      <c r="J71" s="12"/>
      <c r="K71" s="1">
        <v>1</v>
      </c>
      <c r="L71" s="12">
        <f>K71/K$78</f>
        <v>0.125</v>
      </c>
      <c r="M71" s="1"/>
      <c r="N71" s="1">
        <f aca="true" t="shared" si="6" ref="N71:N78">C71+E71+G71+I71+K71+M71</f>
        <v>85</v>
      </c>
    </row>
    <row r="72" spans="2:14" ht="15.75" customHeight="1">
      <c r="B72" s="17" t="s">
        <v>1</v>
      </c>
      <c r="C72" s="1">
        <v>16</v>
      </c>
      <c r="D72" s="12">
        <f>C72/C$78</f>
        <v>0.16326530612244897</v>
      </c>
      <c r="E72" s="1">
        <v>8</v>
      </c>
      <c r="F72" s="12">
        <f>E72/E$78</f>
        <v>0.3076923076923077</v>
      </c>
      <c r="G72" s="1">
        <v>1</v>
      </c>
      <c r="H72" s="12">
        <f>G72/G$78</f>
        <v>0.2</v>
      </c>
      <c r="I72" s="1"/>
      <c r="J72" s="12"/>
      <c r="K72" s="1"/>
      <c r="L72" s="12"/>
      <c r="M72" s="1"/>
      <c r="N72" s="1">
        <f t="shared" si="6"/>
        <v>25</v>
      </c>
    </row>
    <row r="73" spans="2:14" ht="15.75" customHeight="1">
      <c r="B73" s="17" t="s">
        <v>2</v>
      </c>
      <c r="C73" s="1"/>
      <c r="D73" s="12"/>
      <c r="E73" s="1">
        <v>5</v>
      </c>
      <c r="F73" s="12">
        <f>E73/E$78</f>
        <v>0.19230769230769232</v>
      </c>
      <c r="G73" s="1">
        <v>1</v>
      </c>
      <c r="H73" s="12">
        <f>G73/G$78</f>
        <v>0.2</v>
      </c>
      <c r="I73" s="1"/>
      <c r="J73" s="12"/>
      <c r="K73" s="1"/>
      <c r="L73" s="12"/>
      <c r="M73" s="1"/>
      <c r="N73" s="1">
        <f t="shared" si="6"/>
        <v>6</v>
      </c>
    </row>
    <row r="74" spans="2:14" ht="15.75" customHeight="1">
      <c r="B74" s="17" t="s">
        <v>3</v>
      </c>
      <c r="C74" s="1"/>
      <c r="D74" s="12"/>
      <c r="E74" s="1">
        <v>6</v>
      </c>
      <c r="F74" s="12">
        <f>E74/E$78</f>
        <v>0.23076923076923078</v>
      </c>
      <c r="G74" s="1"/>
      <c r="H74" s="12"/>
      <c r="I74" s="1">
        <v>2</v>
      </c>
      <c r="J74" s="12">
        <f>I74/I$78</f>
        <v>1</v>
      </c>
      <c r="K74" s="1"/>
      <c r="L74" s="12"/>
      <c r="M74" s="1"/>
      <c r="N74" s="1">
        <f t="shared" si="6"/>
        <v>8</v>
      </c>
    </row>
    <row r="75" spans="2:14" ht="15.75" customHeight="1">
      <c r="B75" s="3" t="s">
        <v>4</v>
      </c>
      <c r="C75" s="1">
        <v>1</v>
      </c>
      <c r="D75" s="12">
        <f>C75/C$78</f>
        <v>0.01020408163265306</v>
      </c>
      <c r="E75" s="1">
        <v>4</v>
      </c>
      <c r="F75" s="12">
        <f>E75/E$78</f>
        <v>0.15384615384615385</v>
      </c>
      <c r="G75" s="1">
        <v>3</v>
      </c>
      <c r="H75" s="12">
        <f>G75/G$78</f>
        <v>0.6</v>
      </c>
      <c r="I75" s="1"/>
      <c r="J75" s="12"/>
      <c r="K75" s="1">
        <v>7</v>
      </c>
      <c r="L75" s="12">
        <f>K75/K$78</f>
        <v>0.875</v>
      </c>
      <c r="M75" s="1"/>
      <c r="N75" s="1">
        <f t="shared" si="6"/>
        <v>15</v>
      </c>
    </row>
    <row r="76" spans="2:14" ht="15.75" customHeight="1">
      <c r="B76" s="3" t="s">
        <v>12</v>
      </c>
      <c r="C76" s="1">
        <f aca="true" t="shared" si="7" ref="C76:M76">SUM(C71:C75)</f>
        <v>98</v>
      </c>
      <c r="D76" s="12">
        <f t="shared" si="7"/>
        <v>1</v>
      </c>
      <c r="E76" s="1">
        <f t="shared" si="7"/>
        <v>26</v>
      </c>
      <c r="F76" s="12">
        <f t="shared" si="7"/>
        <v>1</v>
      </c>
      <c r="G76" s="1">
        <f t="shared" si="7"/>
        <v>5</v>
      </c>
      <c r="H76" s="12">
        <f t="shared" si="7"/>
        <v>1</v>
      </c>
      <c r="I76" s="1">
        <f t="shared" si="7"/>
        <v>2</v>
      </c>
      <c r="J76" s="12">
        <f t="shared" si="7"/>
        <v>1</v>
      </c>
      <c r="K76" s="1">
        <f t="shared" si="7"/>
        <v>8</v>
      </c>
      <c r="L76" s="12">
        <f t="shared" si="7"/>
        <v>1</v>
      </c>
      <c r="M76" s="1">
        <f t="shared" si="7"/>
        <v>0</v>
      </c>
      <c r="N76" s="1">
        <f t="shared" si="6"/>
        <v>139</v>
      </c>
    </row>
    <row r="77" spans="2:14" ht="15.75" customHeight="1">
      <c r="B77" s="3" t="s">
        <v>21</v>
      </c>
      <c r="C77" s="1"/>
      <c r="D77" s="12"/>
      <c r="E77" s="1"/>
      <c r="F77" s="12"/>
      <c r="G77" s="1"/>
      <c r="H77" s="12"/>
      <c r="I77" s="1"/>
      <c r="J77" s="12"/>
      <c r="K77" s="1"/>
      <c r="L77" s="12"/>
      <c r="M77" s="1"/>
      <c r="N77" s="1">
        <f t="shared" si="6"/>
        <v>0</v>
      </c>
    </row>
    <row r="78" spans="2:14" ht="15.75" customHeight="1">
      <c r="B78" s="3" t="s">
        <v>22</v>
      </c>
      <c r="C78" s="1">
        <f aca="true" t="shared" si="8" ref="C78:M78">SUM(C76:C77)</f>
        <v>98</v>
      </c>
      <c r="D78" s="12">
        <f t="shared" si="8"/>
        <v>1</v>
      </c>
      <c r="E78" s="1">
        <f t="shared" si="8"/>
        <v>26</v>
      </c>
      <c r="F78" s="12">
        <f t="shared" si="8"/>
        <v>1</v>
      </c>
      <c r="G78" s="1">
        <f t="shared" si="8"/>
        <v>5</v>
      </c>
      <c r="H78" s="12">
        <f t="shared" si="8"/>
        <v>1</v>
      </c>
      <c r="I78" s="1">
        <f t="shared" si="8"/>
        <v>2</v>
      </c>
      <c r="J78" s="12">
        <f t="shared" si="8"/>
        <v>1</v>
      </c>
      <c r="K78" s="1">
        <f t="shared" si="8"/>
        <v>8</v>
      </c>
      <c r="L78" s="12">
        <f t="shared" si="8"/>
        <v>1</v>
      </c>
      <c r="M78" s="1">
        <f t="shared" si="8"/>
        <v>0</v>
      </c>
      <c r="N78" s="1">
        <f t="shared" si="6"/>
        <v>139</v>
      </c>
    </row>
    <row r="79" ht="15.75" customHeight="1"/>
    <row r="80" ht="15.75" customHeight="1">
      <c r="G80" s="38" t="s">
        <v>115</v>
      </c>
    </row>
    <row r="81" spans="3:13" ht="24" customHeight="1">
      <c r="C81" s="48" t="s">
        <v>80</v>
      </c>
      <c r="D81" s="44"/>
      <c r="E81" s="44"/>
      <c r="F81" s="44"/>
      <c r="G81" s="44"/>
      <c r="H81" s="44"/>
      <c r="I81" s="44"/>
      <c r="J81" s="44"/>
      <c r="K81" s="51"/>
      <c r="M81" t="s">
        <v>44</v>
      </c>
    </row>
    <row r="82" ht="15.75" customHeight="1"/>
    <row r="83" ht="15.75" customHeight="1">
      <c r="A83" s="8" t="s">
        <v>11</v>
      </c>
    </row>
    <row r="84" spans="2:14" ht="15.75" customHeight="1">
      <c r="B84" s="55" t="s">
        <v>131</v>
      </c>
      <c r="C84" s="4" t="s">
        <v>5</v>
      </c>
      <c r="D84" s="6"/>
      <c r="E84" s="5" t="s">
        <v>7</v>
      </c>
      <c r="F84" s="5"/>
      <c r="G84" s="4" t="s">
        <v>8</v>
      </c>
      <c r="H84" s="5"/>
      <c r="I84" s="4" t="s">
        <v>9</v>
      </c>
      <c r="J84" s="6"/>
      <c r="K84" s="5" t="s">
        <v>10</v>
      </c>
      <c r="L84" s="6"/>
      <c r="M84" s="45" t="s">
        <v>21</v>
      </c>
      <c r="N84" s="45" t="s">
        <v>22</v>
      </c>
    </row>
    <row r="85" spans="2:14" ht="15.75" customHeight="1">
      <c r="B85" s="62"/>
      <c r="C85" s="42" t="s">
        <v>129</v>
      </c>
      <c r="D85" s="42" t="s">
        <v>130</v>
      </c>
      <c r="E85" s="42" t="s">
        <v>129</v>
      </c>
      <c r="F85" s="42" t="s">
        <v>130</v>
      </c>
      <c r="G85" s="42" t="s">
        <v>129</v>
      </c>
      <c r="H85" s="42" t="s">
        <v>130</v>
      </c>
      <c r="I85" s="42" t="s">
        <v>129</v>
      </c>
      <c r="J85" s="42" t="s">
        <v>130</v>
      </c>
      <c r="K85" s="42" t="s">
        <v>129</v>
      </c>
      <c r="L85" s="42" t="s">
        <v>130</v>
      </c>
      <c r="M85" s="46"/>
      <c r="N85" s="46"/>
    </row>
    <row r="86" spans="2:14" ht="15.75" customHeight="1">
      <c r="B86" s="20" t="s">
        <v>17</v>
      </c>
      <c r="C86" s="1">
        <v>4</v>
      </c>
      <c r="D86" s="12">
        <f>C86/C$93</f>
        <v>0.26666666666666666</v>
      </c>
      <c r="E86" s="1">
        <v>1</v>
      </c>
      <c r="F86" s="12">
        <f>E86/E$93</f>
        <v>0.3333333333333333</v>
      </c>
      <c r="G86" s="1">
        <v>1</v>
      </c>
      <c r="H86" s="12">
        <f>G86/G$93</f>
        <v>0.16666666666666666</v>
      </c>
      <c r="I86" s="1"/>
      <c r="J86" s="12"/>
      <c r="K86" s="1"/>
      <c r="L86" s="12"/>
      <c r="M86" s="1"/>
      <c r="N86" s="1">
        <f aca="true" t="shared" si="9" ref="N86:N93">C86+E86+G86+I86+K86+M86</f>
        <v>6</v>
      </c>
    </row>
    <row r="87" spans="2:14" ht="15.75" customHeight="1">
      <c r="B87" s="20" t="s">
        <v>16</v>
      </c>
      <c r="C87" s="1">
        <v>7</v>
      </c>
      <c r="D87" s="12">
        <f>C87/C$93</f>
        <v>0.4666666666666667</v>
      </c>
      <c r="E87" s="1">
        <v>2</v>
      </c>
      <c r="F87" s="12">
        <f>E87/E$93</f>
        <v>0.6666666666666666</v>
      </c>
      <c r="G87" s="1">
        <v>4</v>
      </c>
      <c r="H87" s="12">
        <f>G87/G$93</f>
        <v>0.6666666666666666</v>
      </c>
      <c r="I87" s="1">
        <v>6</v>
      </c>
      <c r="J87" s="12">
        <f>I87/I$93</f>
        <v>0.75</v>
      </c>
      <c r="K87" s="1">
        <v>7</v>
      </c>
      <c r="L87" s="12">
        <f>K87/K$93</f>
        <v>0.7777777777777778</v>
      </c>
      <c r="M87" s="1"/>
      <c r="N87" s="1">
        <f t="shared" si="9"/>
        <v>26</v>
      </c>
    </row>
    <row r="88" spans="2:14" ht="15.75" customHeight="1">
      <c r="B88" s="20" t="s">
        <v>18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>
        <f t="shared" si="9"/>
        <v>0</v>
      </c>
    </row>
    <row r="89" spans="2:14" ht="15.75" customHeight="1">
      <c r="B89" s="20" t="s">
        <v>19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>
        <f t="shared" si="9"/>
        <v>0</v>
      </c>
    </row>
    <row r="90" spans="2:14" ht="15.75" customHeight="1">
      <c r="B90" s="20" t="s">
        <v>20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>
        <f t="shared" si="9"/>
        <v>0</v>
      </c>
    </row>
    <row r="91" spans="2:14" ht="15.75" customHeight="1">
      <c r="B91" s="21" t="s">
        <v>12</v>
      </c>
      <c r="C91" s="1">
        <f aca="true" t="shared" si="10" ref="C91:M91">SUM(C86:C90)</f>
        <v>11</v>
      </c>
      <c r="D91" s="12">
        <f t="shared" si="10"/>
        <v>0.7333333333333334</v>
      </c>
      <c r="E91" s="1">
        <f t="shared" si="10"/>
        <v>3</v>
      </c>
      <c r="F91" s="12">
        <f t="shared" si="10"/>
        <v>1</v>
      </c>
      <c r="G91" s="1">
        <f t="shared" si="10"/>
        <v>5</v>
      </c>
      <c r="H91" s="12">
        <f t="shared" si="10"/>
        <v>0.8333333333333333</v>
      </c>
      <c r="I91" s="1">
        <f t="shared" si="10"/>
        <v>6</v>
      </c>
      <c r="J91" s="12">
        <f t="shared" si="10"/>
        <v>0.75</v>
      </c>
      <c r="K91" s="1">
        <f t="shared" si="10"/>
        <v>7</v>
      </c>
      <c r="L91" s="12">
        <f t="shared" si="10"/>
        <v>0.7777777777777778</v>
      </c>
      <c r="M91" s="1">
        <f t="shared" si="10"/>
        <v>0</v>
      </c>
      <c r="N91" s="1">
        <f t="shared" si="9"/>
        <v>32</v>
      </c>
    </row>
    <row r="92" spans="2:14" ht="15.75" customHeight="1">
      <c r="B92" s="21" t="s">
        <v>21</v>
      </c>
      <c r="C92" s="1">
        <v>4</v>
      </c>
      <c r="D92" s="12">
        <f>C92/C$93</f>
        <v>0.26666666666666666</v>
      </c>
      <c r="E92" s="1"/>
      <c r="F92" s="12"/>
      <c r="G92" s="1">
        <v>1</v>
      </c>
      <c r="H92" s="12">
        <f>G92/G$93</f>
        <v>0.16666666666666666</v>
      </c>
      <c r="I92" s="1">
        <v>2</v>
      </c>
      <c r="J92" s="12">
        <f>I92/I$93</f>
        <v>0.25</v>
      </c>
      <c r="K92" s="1">
        <v>2</v>
      </c>
      <c r="L92" s="12">
        <f>K92/K$93</f>
        <v>0.2222222222222222</v>
      </c>
      <c r="M92" s="1"/>
      <c r="N92" s="1">
        <f t="shared" si="9"/>
        <v>9</v>
      </c>
    </row>
    <row r="93" spans="2:14" ht="15.75" customHeight="1">
      <c r="B93" s="21" t="s">
        <v>22</v>
      </c>
      <c r="C93" s="1">
        <f aca="true" t="shared" si="11" ref="C93:M93">SUM(C91:C92)</f>
        <v>15</v>
      </c>
      <c r="D93" s="12">
        <f t="shared" si="11"/>
        <v>1</v>
      </c>
      <c r="E93" s="1">
        <f t="shared" si="11"/>
        <v>3</v>
      </c>
      <c r="F93" s="12">
        <f t="shared" si="11"/>
        <v>1</v>
      </c>
      <c r="G93" s="1">
        <f t="shared" si="11"/>
        <v>6</v>
      </c>
      <c r="H93" s="12">
        <f t="shared" si="11"/>
        <v>0.9999999999999999</v>
      </c>
      <c r="I93" s="1">
        <f t="shared" si="11"/>
        <v>8</v>
      </c>
      <c r="J93" s="12">
        <f t="shared" si="11"/>
        <v>1</v>
      </c>
      <c r="K93" s="1">
        <f t="shared" si="11"/>
        <v>9</v>
      </c>
      <c r="L93" s="12">
        <f t="shared" si="11"/>
        <v>1</v>
      </c>
      <c r="M93" s="1">
        <f t="shared" si="11"/>
        <v>0</v>
      </c>
      <c r="N93" s="1">
        <f t="shared" si="9"/>
        <v>41</v>
      </c>
    </row>
    <row r="94" ht="15.75" customHeight="1">
      <c r="B94" s="22"/>
    </row>
    <row r="95" spans="1:2" ht="15.75" customHeight="1">
      <c r="A95" s="8" t="s">
        <v>13</v>
      </c>
      <c r="B95" s="22"/>
    </row>
    <row r="96" spans="2:14" ht="15.75" customHeight="1">
      <c r="B96" s="55" t="s">
        <v>131</v>
      </c>
      <c r="C96" s="4" t="s">
        <v>5</v>
      </c>
      <c r="D96" s="6"/>
      <c r="E96" s="5" t="s">
        <v>7</v>
      </c>
      <c r="F96" s="5"/>
      <c r="G96" s="4" t="s">
        <v>8</v>
      </c>
      <c r="H96" s="5"/>
      <c r="I96" s="4" t="s">
        <v>9</v>
      </c>
      <c r="J96" s="6"/>
      <c r="K96" s="5" t="s">
        <v>10</v>
      </c>
      <c r="L96" s="6"/>
      <c r="M96" s="45" t="s">
        <v>21</v>
      </c>
      <c r="N96" s="45" t="s">
        <v>22</v>
      </c>
    </row>
    <row r="97" spans="2:14" ht="15.75" customHeight="1">
      <c r="B97" s="62"/>
      <c r="C97" s="42" t="s">
        <v>129</v>
      </c>
      <c r="D97" s="42" t="s">
        <v>130</v>
      </c>
      <c r="E97" s="42" t="s">
        <v>129</v>
      </c>
      <c r="F97" s="42" t="s">
        <v>130</v>
      </c>
      <c r="G97" s="42" t="s">
        <v>129</v>
      </c>
      <c r="H97" s="42" t="s">
        <v>130</v>
      </c>
      <c r="I97" s="42" t="s">
        <v>129</v>
      </c>
      <c r="J97" s="42" t="s">
        <v>130</v>
      </c>
      <c r="K97" s="42" t="s">
        <v>129</v>
      </c>
      <c r="L97" s="42" t="s">
        <v>130</v>
      </c>
      <c r="M97" s="46"/>
      <c r="N97" s="46"/>
    </row>
    <row r="98" spans="2:14" ht="15.75" customHeight="1">
      <c r="B98" s="20" t="s">
        <v>50</v>
      </c>
      <c r="C98" s="1">
        <v>2</v>
      </c>
      <c r="D98" s="12">
        <f>C98/C105</f>
        <v>0.2222222222222222</v>
      </c>
      <c r="E98" s="1"/>
      <c r="F98" s="12"/>
      <c r="G98" s="1">
        <v>1</v>
      </c>
      <c r="H98" s="12">
        <f>G98/G105</f>
        <v>1</v>
      </c>
      <c r="I98" s="1"/>
      <c r="J98" s="12"/>
      <c r="K98" s="1"/>
      <c r="L98" s="12"/>
      <c r="M98" s="1"/>
      <c r="N98" s="1">
        <f aca="true" t="shared" si="12" ref="N98:N105">C98+E98+G98+I98+K98+M98</f>
        <v>3</v>
      </c>
    </row>
    <row r="99" spans="2:14" ht="15.75" customHeight="1">
      <c r="B99" s="20" t="s">
        <v>16</v>
      </c>
      <c r="C99" s="1">
        <v>6</v>
      </c>
      <c r="D99" s="12">
        <f>C99/C105</f>
        <v>0.6666666666666666</v>
      </c>
      <c r="E99" s="1"/>
      <c r="F99" s="12"/>
      <c r="G99" s="1"/>
      <c r="H99" s="12"/>
      <c r="I99" s="1"/>
      <c r="J99" s="12"/>
      <c r="K99" s="1">
        <v>1</v>
      </c>
      <c r="L99" s="12">
        <f>K99/K105</f>
        <v>1</v>
      </c>
      <c r="M99" s="1"/>
      <c r="N99" s="1">
        <f t="shared" si="12"/>
        <v>7</v>
      </c>
    </row>
    <row r="100" spans="2:14" ht="15.75" customHeight="1">
      <c r="B100" s="20" t="s">
        <v>18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>
        <f t="shared" si="12"/>
        <v>0</v>
      </c>
    </row>
    <row r="101" spans="2:14" ht="15.75" customHeight="1">
      <c r="B101" s="20" t="s">
        <v>19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>
        <f t="shared" si="12"/>
        <v>0</v>
      </c>
    </row>
    <row r="102" spans="2:14" ht="15.75" customHeight="1">
      <c r="B102" s="20" t="s">
        <v>20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>
        <f t="shared" si="12"/>
        <v>0</v>
      </c>
    </row>
    <row r="103" spans="2:14" ht="15.75" customHeight="1">
      <c r="B103" s="21" t="s">
        <v>12</v>
      </c>
      <c r="C103" s="1">
        <f aca="true" t="shared" si="13" ref="C103:M103">SUM(C98:C102)</f>
        <v>8</v>
      </c>
      <c r="D103" s="12">
        <f t="shared" si="13"/>
        <v>0.8888888888888888</v>
      </c>
      <c r="E103" s="1">
        <f t="shared" si="13"/>
        <v>0</v>
      </c>
      <c r="F103" s="12"/>
      <c r="G103" s="1">
        <f t="shared" si="13"/>
        <v>1</v>
      </c>
      <c r="H103" s="12">
        <f t="shared" si="13"/>
        <v>1</v>
      </c>
      <c r="I103" s="1">
        <f t="shared" si="13"/>
        <v>0</v>
      </c>
      <c r="J103" s="12"/>
      <c r="K103" s="1">
        <f t="shared" si="13"/>
        <v>1</v>
      </c>
      <c r="L103" s="12">
        <f t="shared" si="13"/>
        <v>1</v>
      </c>
      <c r="M103" s="1">
        <f t="shared" si="13"/>
        <v>0</v>
      </c>
      <c r="N103" s="1">
        <f t="shared" si="12"/>
        <v>10</v>
      </c>
    </row>
    <row r="104" spans="2:14" ht="15.75" customHeight="1">
      <c r="B104" s="21" t="s">
        <v>21</v>
      </c>
      <c r="C104" s="1">
        <v>1</v>
      </c>
      <c r="D104" s="12">
        <f>C104/C207</f>
        <v>0.1111111111111111</v>
      </c>
      <c r="E104" s="1"/>
      <c r="F104" s="12"/>
      <c r="G104" s="1"/>
      <c r="H104" s="12"/>
      <c r="I104" s="1"/>
      <c r="J104" s="12"/>
      <c r="K104" s="1"/>
      <c r="L104" s="12"/>
      <c r="M104" s="1">
        <v>14</v>
      </c>
      <c r="N104" s="1">
        <f t="shared" si="12"/>
        <v>15</v>
      </c>
    </row>
    <row r="105" spans="2:14" ht="15.75" customHeight="1">
      <c r="B105" s="21" t="s">
        <v>22</v>
      </c>
      <c r="C105" s="1">
        <f aca="true" t="shared" si="14" ref="C105:M105">SUM(C103:C104)</f>
        <v>9</v>
      </c>
      <c r="D105" s="12">
        <f t="shared" si="14"/>
        <v>1</v>
      </c>
      <c r="E105" s="1">
        <f t="shared" si="14"/>
        <v>0</v>
      </c>
      <c r="F105" s="12"/>
      <c r="G105" s="1">
        <f t="shared" si="14"/>
        <v>1</v>
      </c>
      <c r="H105" s="12">
        <f t="shared" si="14"/>
        <v>1</v>
      </c>
      <c r="I105" s="1">
        <f t="shared" si="14"/>
        <v>0</v>
      </c>
      <c r="J105" s="12"/>
      <c r="K105" s="1">
        <f t="shared" si="14"/>
        <v>1</v>
      </c>
      <c r="L105" s="12">
        <f t="shared" si="14"/>
        <v>1</v>
      </c>
      <c r="M105" s="1">
        <f t="shared" si="14"/>
        <v>14</v>
      </c>
      <c r="N105" s="1">
        <f t="shared" si="12"/>
        <v>25</v>
      </c>
    </row>
    <row r="106" ht="15.75" customHeight="1"/>
    <row r="107" ht="15.75" customHeight="1">
      <c r="A107" s="8" t="s">
        <v>14</v>
      </c>
    </row>
    <row r="108" spans="2:14" ht="15.75" customHeight="1">
      <c r="B108" s="55" t="s">
        <v>131</v>
      </c>
      <c r="C108" s="4" t="s">
        <v>5</v>
      </c>
      <c r="D108" s="6"/>
      <c r="E108" s="5" t="s">
        <v>7</v>
      </c>
      <c r="F108" s="5"/>
      <c r="G108" s="4" t="s">
        <v>8</v>
      </c>
      <c r="H108" s="5"/>
      <c r="I108" s="4" t="s">
        <v>9</v>
      </c>
      <c r="J108" s="6"/>
      <c r="K108" s="5" t="s">
        <v>10</v>
      </c>
      <c r="L108" s="6"/>
      <c r="M108" s="45" t="s">
        <v>21</v>
      </c>
      <c r="N108" s="45" t="s">
        <v>22</v>
      </c>
    </row>
    <row r="109" spans="2:14" ht="15.75" customHeight="1">
      <c r="B109" s="62"/>
      <c r="C109" s="42" t="s">
        <v>129</v>
      </c>
      <c r="D109" s="42" t="s">
        <v>130</v>
      </c>
      <c r="E109" s="42" t="s">
        <v>129</v>
      </c>
      <c r="F109" s="42" t="s">
        <v>130</v>
      </c>
      <c r="G109" s="42" t="s">
        <v>129</v>
      </c>
      <c r="H109" s="42" t="s">
        <v>130</v>
      </c>
      <c r="I109" s="42" t="s">
        <v>129</v>
      </c>
      <c r="J109" s="42" t="s">
        <v>130</v>
      </c>
      <c r="K109" s="42" t="s">
        <v>129</v>
      </c>
      <c r="L109" s="42" t="s">
        <v>130</v>
      </c>
      <c r="M109" s="46"/>
      <c r="N109" s="46"/>
    </row>
    <row r="110" spans="2:14" ht="15.75" customHeight="1">
      <c r="B110" s="15" t="s">
        <v>17</v>
      </c>
      <c r="C110" s="1">
        <v>7</v>
      </c>
      <c r="D110" s="12">
        <f>C110/C$117</f>
        <v>0.07142857142857142</v>
      </c>
      <c r="E110" s="1">
        <v>2</v>
      </c>
      <c r="F110" s="12">
        <f>E110/E$117</f>
        <v>0.07692307692307693</v>
      </c>
      <c r="G110" s="1"/>
      <c r="H110" s="12"/>
      <c r="I110" s="1"/>
      <c r="J110" s="12"/>
      <c r="K110" s="1"/>
      <c r="L110" s="12"/>
      <c r="M110" s="1"/>
      <c r="N110" s="1">
        <f aca="true" t="shared" si="15" ref="N110:N117">C110+E110+G110+I110+K110+M110</f>
        <v>9</v>
      </c>
    </row>
    <row r="111" spans="2:14" ht="15.75" customHeight="1">
      <c r="B111" s="15" t="s">
        <v>16</v>
      </c>
      <c r="C111" s="1">
        <v>47</v>
      </c>
      <c r="D111" s="12">
        <f>C111/C$117</f>
        <v>0.47959183673469385</v>
      </c>
      <c r="E111" s="1">
        <v>8</v>
      </c>
      <c r="F111" s="12">
        <f>E111/E$117</f>
        <v>0.3076923076923077</v>
      </c>
      <c r="G111" s="1"/>
      <c r="H111" s="12"/>
      <c r="I111" s="1">
        <v>1</v>
      </c>
      <c r="J111" s="12">
        <f>I111/I$117</f>
        <v>0.5</v>
      </c>
      <c r="K111" s="1">
        <v>2</v>
      </c>
      <c r="L111" s="12">
        <f>K111/K$117</f>
        <v>0.25</v>
      </c>
      <c r="M111" s="1"/>
      <c r="N111" s="1">
        <f t="shared" si="15"/>
        <v>58</v>
      </c>
    </row>
    <row r="112" spans="2:14" ht="15.75" customHeight="1">
      <c r="B112" s="16" t="s">
        <v>18</v>
      </c>
      <c r="C112" s="1">
        <v>24</v>
      </c>
      <c r="D112" s="12">
        <f>C112/C$117</f>
        <v>0.24489795918367346</v>
      </c>
      <c r="E112" s="1">
        <v>6</v>
      </c>
      <c r="F112" s="12">
        <f>E112/E$117</f>
        <v>0.23076923076923078</v>
      </c>
      <c r="G112" s="1">
        <v>2</v>
      </c>
      <c r="H112" s="12">
        <f>G112/G$117</f>
        <v>0.4</v>
      </c>
      <c r="I112" s="1">
        <v>1</v>
      </c>
      <c r="J112" s="12">
        <f>I112/I$117</f>
        <v>0.5</v>
      </c>
      <c r="K112" s="1">
        <v>4</v>
      </c>
      <c r="L112" s="12">
        <f>K112/K$117</f>
        <v>0.5</v>
      </c>
      <c r="M112" s="1"/>
      <c r="N112" s="1">
        <f t="shared" si="15"/>
        <v>37</v>
      </c>
    </row>
    <row r="113" spans="2:14" ht="15.75" customHeight="1">
      <c r="B113" s="16" t="s">
        <v>19</v>
      </c>
      <c r="C113" s="1">
        <v>10</v>
      </c>
      <c r="D113" s="12">
        <f>C113/C$117</f>
        <v>0.10204081632653061</v>
      </c>
      <c r="E113" s="1">
        <v>4</v>
      </c>
      <c r="F113" s="12">
        <f>E113/E$117</f>
        <v>0.15384615384615385</v>
      </c>
      <c r="G113" s="1">
        <v>3</v>
      </c>
      <c r="H113" s="12">
        <f>G113/G$117</f>
        <v>0.6</v>
      </c>
      <c r="I113" s="1"/>
      <c r="J113" s="12"/>
      <c r="K113" s="1">
        <v>1</v>
      </c>
      <c r="L113" s="12">
        <f>K113/K$117</f>
        <v>0.125</v>
      </c>
      <c r="M113" s="1"/>
      <c r="N113" s="1">
        <f t="shared" si="15"/>
        <v>18</v>
      </c>
    </row>
    <row r="114" spans="2:14" ht="15.75" customHeight="1">
      <c r="B114" s="15" t="s">
        <v>20</v>
      </c>
      <c r="C114" s="1">
        <v>9</v>
      </c>
      <c r="D114" s="12">
        <f>C114/C$117</f>
        <v>0.09183673469387756</v>
      </c>
      <c r="E114" s="1">
        <v>6</v>
      </c>
      <c r="F114" s="12">
        <f>E114/E$117</f>
        <v>0.23076923076923078</v>
      </c>
      <c r="G114" s="1"/>
      <c r="H114" s="12"/>
      <c r="I114" s="1"/>
      <c r="J114" s="12"/>
      <c r="K114" s="1">
        <v>1</v>
      </c>
      <c r="L114" s="12">
        <f>K114/K$117</f>
        <v>0.125</v>
      </c>
      <c r="M114" s="1"/>
      <c r="N114" s="1">
        <f t="shared" si="15"/>
        <v>16</v>
      </c>
    </row>
    <row r="115" spans="2:14" ht="15.75" customHeight="1">
      <c r="B115" s="3" t="s">
        <v>12</v>
      </c>
      <c r="C115" s="1">
        <f aca="true" t="shared" si="16" ref="C115:M115">SUM(C110:C114)</f>
        <v>97</v>
      </c>
      <c r="D115" s="12">
        <f t="shared" si="16"/>
        <v>0.9897959183673469</v>
      </c>
      <c r="E115" s="1">
        <f t="shared" si="16"/>
        <v>26</v>
      </c>
      <c r="F115" s="12">
        <f t="shared" si="16"/>
        <v>1</v>
      </c>
      <c r="G115" s="1">
        <f t="shared" si="16"/>
        <v>5</v>
      </c>
      <c r="H115" s="12">
        <f t="shared" si="16"/>
        <v>1</v>
      </c>
      <c r="I115" s="1">
        <f t="shared" si="16"/>
        <v>2</v>
      </c>
      <c r="J115" s="12">
        <f t="shared" si="16"/>
        <v>1</v>
      </c>
      <c r="K115" s="1">
        <f t="shared" si="16"/>
        <v>8</v>
      </c>
      <c r="L115" s="12">
        <f t="shared" si="16"/>
        <v>1</v>
      </c>
      <c r="M115" s="1">
        <f t="shared" si="16"/>
        <v>0</v>
      </c>
      <c r="N115" s="1">
        <f t="shared" si="15"/>
        <v>138</v>
      </c>
    </row>
    <row r="116" spans="2:14" ht="15.75" customHeight="1">
      <c r="B116" s="3" t="s">
        <v>21</v>
      </c>
      <c r="C116" s="1">
        <v>1</v>
      </c>
      <c r="D116" s="12">
        <f>C116/C$117</f>
        <v>0.01020408163265306</v>
      </c>
      <c r="E116" s="1"/>
      <c r="F116" s="12"/>
      <c r="G116" s="1"/>
      <c r="H116" s="12"/>
      <c r="I116" s="1"/>
      <c r="J116" s="12"/>
      <c r="K116" s="1"/>
      <c r="L116" s="12"/>
      <c r="M116" s="1"/>
      <c r="N116" s="1">
        <f t="shared" si="15"/>
        <v>1</v>
      </c>
    </row>
    <row r="117" spans="2:14" ht="15.75" customHeight="1">
      <c r="B117" s="3" t="s">
        <v>22</v>
      </c>
      <c r="C117" s="1">
        <f aca="true" t="shared" si="17" ref="C117:M117">SUM(C115:C116)</f>
        <v>98</v>
      </c>
      <c r="D117" s="12">
        <f t="shared" si="17"/>
        <v>1</v>
      </c>
      <c r="E117" s="1">
        <f t="shared" si="17"/>
        <v>26</v>
      </c>
      <c r="F117" s="12">
        <f t="shared" si="17"/>
        <v>1</v>
      </c>
      <c r="G117" s="1">
        <f t="shared" si="17"/>
        <v>5</v>
      </c>
      <c r="H117" s="12">
        <f t="shared" si="17"/>
        <v>1</v>
      </c>
      <c r="I117" s="1">
        <f t="shared" si="17"/>
        <v>2</v>
      </c>
      <c r="J117" s="12">
        <f t="shared" si="17"/>
        <v>1</v>
      </c>
      <c r="K117" s="1">
        <f t="shared" si="17"/>
        <v>8</v>
      </c>
      <c r="L117" s="12">
        <f t="shared" si="17"/>
        <v>1</v>
      </c>
      <c r="M117" s="1">
        <f t="shared" si="17"/>
        <v>0</v>
      </c>
      <c r="N117" s="1">
        <f t="shared" si="15"/>
        <v>139</v>
      </c>
    </row>
    <row r="118" spans="2:14" ht="15.75" customHeight="1">
      <c r="B118" s="13"/>
      <c r="C118" s="7"/>
      <c r="D118" s="14"/>
      <c r="E118" s="7"/>
      <c r="F118" s="14"/>
      <c r="G118" s="7"/>
      <c r="H118" s="14"/>
      <c r="I118" s="7"/>
      <c r="J118" s="14"/>
      <c r="K118" s="7"/>
      <c r="L118" s="14"/>
      <c r="M118" s="7"/>
      <c r="N118" s="7"/>
    </row>
    <row r="119" spans="2:14" ht="15.75" customHeight="1">
      <c r="B119" s="13"/>
      <c r="C119" s="7"/>
      <c r="D119" s="14"/>
      <c r="E119" s="7"/>
      <c r="F119" s="14"/>
      <c r="G119" s="38" t="s">
        <v>116</v>
      </c>
      <c r="H119" s="14"/>
      <c r="I119" s="7"/>
      <c r="J119" s="14"/>
      <c r="K119" s="7"/>
      <c r="L119" s="14"/>
      <c r="M119" s="7"/>
      <c r="N119" s="7"/>
    </row>
    <row r="120" spans="3:12" ht="24" customHeight="1">
      <c r="C120" s="48" t="s">
        <v>81</v>
      </c>
      <c r="D120" s="44"/>
      <c r="E120" s="44"/>
      <c r="F120" s="44"/>
      <c r="G120" s="44"/>
      <c r="H120" s="44"/>
      <c r="I120" s="44"/>
      <c r="J120" s="44"/>
      <c r="L120" t="s">
        <v>45</v>
      </c>
    </row>
    <row r="121" ht="15.75" customHeight="1"/>
    <row r="122" ht="15" customHeight="1">
      <c r="A122" s="8" t="s">
        <v>11</v>
      </c>
    </row>
    <row r="123" spans="2:14" ht="15" customHeight="1">
      <c r="B123" s="45" t="s">
        <v>23</v>
      </c>
      <c r="C123" s="4" t="s">
        <v>5</v>
      </c>
      <c r="D123" s="6"/>
      <c r="E123" s="5" t="s">
        <v>7</v>
      </c>
      <c r="F123" s="5"/>
      <c r="G123" s="4" t="s">
        <v>8</v>
      </c>
      <c r="H123" s="5"/>
      <c r="I123" s="4" t="s">
        <v>9</v>
      </c>
      <c r="J123" s="6"/>
      <c r="K123" s="5" t="s">
        <v>10</v>
      </c>
      <c r="L123" s="5"/>
      <c r="M123" s="45" t="s">
        <v>21</v>
      </c>
      <c r="N123" s="45" t="s">
        <v>22</v>
      </c>
    </row>
    <row r="124" spans="2:14" ht="15" customHeight="1">
      <c r="B124" s="63"/>
      <c r="C124" s="42" t="s">
        <v>129</v>
      </c>
      <c r="D124" s="42" t="s">
        <v>130</v>
      </c>
      <c r="E124" s="42" t="s">
        <v>129</v>
      </c>
      <c r="F124" s="42" t="s">
        <v>130</v>
      </c>
      <c r="G124" s="42" t="s">
        <v>129</v>
      </c>
      <c r="H124" s="42" t="s">
        <v>130</v>
      </c>
      <c r="I124" s="42" t="s">
        <v>129</v>
      </c>
      <c r="J124" s="42" t="s">
        <v>130</v>
      </c>
      <c r="K124" s="42" t="s">
        <v>129</v>
      </c>
      <c r="L124" s="42" t="s">
        <v>130</v>
      </c>
      <c r="M124" s="46"/>
      <c r="N124" s="46"/>
    </row>
    <row r="125" spans="2:14" ht="15" customHeight="1">
      <c r="B125" s="20" t="s">
        <v>17</v>
      </c>
      <c r="C125" s="1">
        <v>6</v>
      </c>
      <c r="D125" s="12">
        <f>C125/C134</f>
        <v>0.4</v>
      </c>
      <c r="E125" s="1"/>
      <c r="F125" s="12"/>
      <c r="G125" s="1">
        <v>3</v>
      </c>
      <c r="H125" s="12">
        <f>G125/G134</f>
        <v>0.5</v>
      </c>
      <c r="I125" s="1"/>
      <c r="J125" s="1"/>
      <c r="K125" s="1"/>
      <c r="L125" s="1"/>
      <c r="M125" s="1"/>
      <c r="N125" s="1">
        <f aca="true" t="shared" si="18" ref="N125:N134">C125+E125+G125+I125+K125+M125</f>
        <v>9</v>
      </c>
    </row>
    <row r="126" spans="2:14" ht="15" customHeight="1">
      <c r="B126" s="20" t="s">
        <v>32</v>
      </c>
      <c r="C126" s="1">
        <v>1</v>
      </c>
      <c r="D126" s="12">
        <f>C126/C134</f>
        <v>0.06666666666666667</v>
      </c>
      <c r="E126" s="1"/>
      <c r="F126" s="12"/>
      <c r="G126" s="1"/>
      <c r="H126" s="12"/>
      <c r="I126" s="1">
        <v>1</v>
      </c>
      <c r="J126" s="12">
        <f>I126/I134</f>
        <v>0.125</v>
      </c>
      <c r="K126" s="1">
        <v>1</v>
      </c>
      <c r="L126" s="12">
        <f>K126/K134</f>
        <v>0.1111111111111111</v>
      </c>
      <c r="M126" s="1"/>
      <c r="N126" s="1">
        <f t="shared" si="18"/>
        <v>3</v>
      </c>
    </row>
    <row r="127" spans="2:14" ht="15" customHeight="1">
      <c r="B127" s="20" t="s">
        <v>27</v>
      </c>
      <c r="C127" s="1"/>
      <c r="D127" s="1"/>
      <c r="E127" s="1"/>
      <c r="F127" s="1"/>
      <c r="G127" s="1">
        <v>1</v>
      </c>
      <c r="H127" s="12">
        <f>G127/G134</f>
        <v>0.16666666666666666</v>
      </c>
      <c r="I127" s="1">
        <v>1</v>
      </c>
      <c r="J127" s="12">
        <f>I127/I134</f>
        <v>0.125</v>
      </c>
      <c r="K127" s="1"/>
      <c r="L127" s="1"/>
      <c r="M127" s="1"/>
      <c r="N127" s="1">
        <f t="shared" si="18"/>
        <v>2</v>
      </c>
    </row>
    <row r="128" spans="2:14" ht="15" customHeight="1">
      <c r="B128" s="20" t="s">
        <v>28</v>
      </c>
      <c r="C128" s="1"/>
      <c r="D128" s="1"/>
      <c r="E128" s="1"/>
      <c r="F128" s="1"/>
      <c r="G128" s="1"/>
      <c r="H128" s="1"/>
      <c r="I128" s="1">
        <v>1</v>
      </c>
      <c r="J128" s="12">
        <f>I128/I134</f>
        <v>0.125</v>
      </c>
      <c r="K128" s="1"/>
      <c r="L128" s="1"/>
      <c r="M128" s="1"/>
      <c r="N128" s="1">
        <f t="shared" si="18"/>
        <v>1</v>
      </c>
    </row>
    <row r="129" spans="2:14" ht="15" customHeight="1">
      <c r="B129" s="20" t="s">
        <v>29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>
        <f t="shared" si="18"/>
        <v>0</v>
      </c>
    </row>
    <row r="130" spans="2:14" ht="15" customHeight="1">
      <c r="B130" s="20" t="s">
        <v>30</v>
      </c>
      <c r="C130" s="1">
        <v>1</v>
      </c>
      <c r="D130" s="12">
        <f>C130/C134</f>
        <v>0.06666666666666667</v>
      </c>
      <c r="E130" s="1"/>
      <c r="F130" s="1"/>
      <c r="G130" s="1"/>
      <c r="H130" s="1"/>
      <c r="I130" s="1">
        <v>1</v>
      </c>
      <c r="J130" s="12">
        <f>I130/I134</f>
        <v>0.125</v>
      </c>
      <c r="K130" s="1">
        <v>1</v>
      </c>
      <c r="L130" s="12">
        <f>K130/K134</f>
        <v>0.1111111111111111</v>
      </c>
      <c r="M130" s="1"/>
      <c r="N130" s="1">
        <f t="shared" si="18"/>
        <v>3</v>
      </c>
    </row>
    <row r="131" spans="2:14" ht="15" customHeight="1">
      <c r="B131" s="20" t="s">
        <v>31</v>
      </c>
      <c r="C131" s="1">
        <v>2</v>
      </c>
      <c r="D131" s="12">
        <f>C131/C134</f>
        <v>0.13333333333333333</v>
      </c>
      <c r="E131" s="1">
        <v>2</v>
      </c>
      <c r="F131" s="12">
        <f>E131/E134</f>
        <v>0.6666666666666666</v>
      </c>
      <c r="G131" s="1"/>
      <c r="H131" s="1"/>
      <c r="I131" s="1">
        <v>2</v>
      </c>
      <c r="J131" s="12">
        <f>I131/I134</f>
        <v>0.25</v>
      </c>
      <c r="K131" s="1">
        <v>3</v>
      </c>
      <c r="L131" s="12">
        <f>K131/K134</f>
        <v>0.3333333333333333</v>
      </c>
      <c r="M131" s="1"/>
      <c r="N131" s="1">
        <f t="shared" si="18"/>
        <v>9</v>
      </c>
    </row>
    <row r="132" spans="2:14" ht="15" customHeight="1">
      <c r="B132" s="21" t="s">
        <v>12</v>
      </c>
      <c r="C132" s="1">
        <f aca="true" t="shared" si="19" ref="C132:M132">SUM(C125:C131)</f>
        <v>10</v>
      </c>
      <c r="D132" s="12">
        <f t="shared" si="19"/>
        <v>0.6666666666666666</v>
      </c>
      <c r="E132" s="1">
        <f t="shared" si="19"/>
        <v>2</v>
      </c>
      <c r="F132" s="12">
        <f t="shared" si="19"/>
        <v>0.6666666666666666</v>
      </c>
      <c r="G132" s="1">
        <f t="shared" si="19"/>
        <v>4</v>
      </c>
      <c r="H132" s="12">
        <f t="shared" si="19"/>
        <v>0.6666666666666666</v>
      </c>
      <c r="I132" s="1">
        <f t="shared" si="19"/>
        <v>6</v>
      </c>
      <c r="J132" s="12">
        <f t="shared" si="19"/>
        <v>0.75</v>
      </c>
      <c r="K132" s="1">
        <f t="shared" si="19"/>
        <v>5</v>
      </c>
      <c r="L132" s="12">
        <f t="shared" si="19"/>
        <v>0.5555555555555556</v>
      </c>
      <c r="M132" s="1">
        <f t="shared" si="19"/>
        <v>0</v>
      </c>
      <c r="N132" s="1">
        <f t="shared" si="18"/>
        <v>27</v>
      </c>
    </row>
    <row r="133" spans="2:14" ht="15" customHeight="1">
      <c r="B133" s="21" t="s">
        <v>21</v>
      </c>
      <c r="C133" s="1">
        <v>5</v>
      </c>
      <c r="D133" s="12">
        <f>C133/C134</f>
        <v>0.3333333333333333</v>
      </c>
      <c r="E133" s="1">
        <v>1</v>
      </c>
      <c r="F133" s="12">
        <f>E133/E134</f>
        <v>0.3333333333333333</v>
      </c>
      <c r="G133" s="1">
        <v>2</v>
      </c>
      <c r="H133" s="12">
        <f>G133/G$54</f>
        <v>0.3333333333333333</v>
      </c>
      <c r="I133" s="1">
        <v>2</v>
      </c>
      <c r="J133" s="12">
        <f>I133/I134</f>
        <v>0.25</v>
      </c>
      <c r="K133" s="1">
        <v>4</v>
      </c>
      <c r="L133" s="12">
        <f>K133/K134</f>
        <v>0.4444444444444444</v>
      </c>
      <c r="M133" s="1"/>
      <c r="N133" s="1">
        <f t="shared" si="18"/>
        <v>14</v>
      </c>
    </row>
    <row r="134" spans="2:14" ht="15" customHeight="1">
      <c r="B134" s="21" t="s">
        <v>22</v>
      </c>
      <c r="C134" s="1">
        <f aca="true" t="shared" si="20" ref="C134:M134">SUM(C132:C133)</f>
        <v>15</v>
      </c>
      <c r="D134" s="12">
        <f t="shared" si="20"/>
        <v>1</v>
      </c>
      <c r="E134" s="1">
        <f t="shared" si="20"/>
        <v>3</v>
      </c>
      <c r="F134" s="12">
        <f t="shared" si="20"/>
        <v>1</v>
      </c>
      <c r="G134" s="1">
        <f t="shared" si="20"/>
        <v>6</v>
      </c>
      <c r="H134" s="12">
        <f t="shared" si="20"/>
        <v>1</v>
      </c>
      <c r="I134" s="1">
        <f t="shared" si="20"/>
        <v>8</v>
      </c>
      <c r="J134" s="12">
        <f t="shared" si="20"/>
        <v>1</v>
      </c>
      <c r="K134" s="1">
        <f t="shared" si="20"/>
        <v>9</v>
      </c>
      <c r="L134" s="12">
        <f t="shared" si="20"/>
        <v>1</v>
      </c>
      <c r="M134" s="1">
        <f t="shared" si="20"/>
        <v>0</v>
      </c>
      <c r="N134" s="1">
        <f t="shared" si="18"/>
        <v>41</v>
      </c>
    </row>
    <row r="136" ht="15" customHeight="1">
      <c r="A136" s="8" t="s">
        <v>13</v>
      </c>
    </row>
    <row r="137" spans="2:14" ht="15" customHeight="1">
      <c r="B137" s="45" t="s">
        <v>23</v>
      </c>
      <c r="C137" s="4" t="s">
        <v>5</v>
      </c>
      <c r="D137" s="6"/>
      <c r="E137" s="5" t="s">
        <v>7</v>
      </c>
      <c r="F137" s="5"/>
      <c r="G137" s="4" t="s">
        <v>8</v>
      </c>
      <c r="H137" s="5"/>
      <c r="I137" s="4" t="s">
        <v>9</v>
      </c>
      <c r="J137" s="6"/>
      <c r="K137" s="5" t="s">
        <v>10</v>
      </c>
      <c r="L137" s="6"/>
      <c r="M137" s="45" t="s">
        <v>21</v>
      </c>
      <c r="N137" s="45" t="s">
        <v>22</v>
      </c>
    </row>
    <row r="138" spans="2:14" ht="15" customHeight="1">
      <c r="B138" s="63"/>
      <c r="C138" s="42" t="s">
        <v>129</v>
      </c>
      <c r="D138" s="42" t="s">
        <v>130</v>
      </c>
      <c r="E138" s="42" t="s">
        <v>129</v>
      </c>
      <c r="F138" s="42" t="s">
        <v>130</v>
      </c>
      <c r="G138" s="42" t="s">
        <v>129</v>
      </c>
      <c r="H138" s="42" t="s">
        <v>130</v>
      </c>
      <c r="I138" s="42" t="s">
        <v>129</v>
      </c>
      <c r="J138" s="42" t="s">
        <v>130</v>
      </c>
      <c r="K138" s="42" t="s">
        <v>129</v>
      </c>
      <c r="L138" s="42" t="s">
        <v>130</v>
      </c>
      <c r="M138" s="46"/>
      <c r="N138" s="46"/>
    </row>
    <row r="139" spans="2:14" ht="15" customHeight="1">
      <c r="B139" s="15" t="s">
        <v>17</v>
      </c>
      <c r="C139" s="1">
        <v>7</v>
      </c>
      <c r="D139" s="12">
        <f>C139/C144</f>
        <v>0.7777777777777778</v>
      </c>
      <c r="E139" s="1"/>
      <c r="F139" s="12"/>
      <c r="G139" s="1">
        <v>1</v>
      </c>
      <c r="H139" s="12">
        <f>G139/G144</f>
        <v>1</v>
      </c>
      <c r="I139" s="1"/>
      <c r="J139" s="12"/>
      <c r="K139" s="1"/>
      <c r="L139" s="12"/>
      <c r="M139" s="1"/>
      <c r="N139" s="1">
        <f aca="true" t="shared" si="21" ref="N139:N144">C139+E139+G139+I139+K139+M139</f>
        <v>8</v>
      </c>
    </row>
    <row r="140" spans="2:14" ht="15" customHeight="1">
      <c r="B140" s="16" t="s">
        <v>28</v>
      </c>
      <c r="C140" s="1"/>
      <c r="D140" s="12"/>
      <c r="E140" s="1"/>
      <c r="F140" s="12"/>
      <c r="G140" s="1"/>
      <c r="H140" s="12"/>
      <c r="I140" s="1"/>
      <c r="J140" s="12"/>
      <c r="K140" s="1">
        <v>1</v>
      </c>
      <c r="L140" s="12">
        <f>K140/K144</f>
        <v>1</v>
      </c>
      <c r="M140" s="1"/>
      <c r="N140" s="1">
        <f t="shared" si="21"/>
        <v>1</v>
      </c>
    </row>
    <row r="141" spans="2:14" ht="15" customHeight="1">
      <c r="B141" s="15" t="s">
        <v>31</v>
      </c>
      <c r="C141" s="1">
        <v>1</v>
      </c>
      <c r="D141" s="12">
        <f>C141/C144</f>
        <v>0.1111111111111111</v>
      </c>
      <c r="E141" s="1"/>
      <c r="F141" s="12"/>
      <c r="G141" s="1"/>
      <c r="H141" s="12"/>
      <c r="I141" s="1"/>
      <c r="J141" s="12"/>
      <c r="K141" s="1"/>
      <c r="L141" s="12"/>
      <c r="M141" s="1"/>
      <c r="N141" s="1">
        <f t="shared" si="21"/>
        <v>1</v>
      </c>
    </row>
    <row r="142" spans="2:14" ht="15" customHeight="1">
      <c r="B142" s="3" t="s">
        <v>12</v>
      </c>
      <c r="C142" s="1">
        <f aca="true" t="shared" si="22" ref="C142:M142">SUM(C139:C141)</f>
        <v>8</v>
      </c>
      <c r="D142" s="12">
        <f t="shared" si="22"/>
        <v>0.8888888888888888</v>
      </c>
      <c r="E142" s="1">
        <f t="shared" si="22"/>
        <v>0</v>
      </c>
      <c r="F142" s="12"/>
      <c r="G142" s="1">
        <f t="shared" si="22"/>
        <v>1</v>
      </c>
      <c r="H142" s="12">
        <f t="shared" si="22"/>
        <v>1</v>
      </c>
      <c r="I142" s="1">
        <f t="shared" si="22"/>
        <v>0</v>
      </c>
      <c r="J142" s="12"/>
      <c r="K142" s="1">
        <f t="shared" si="22"/>
        <v>1</v>
      </c>
      <c r="L142" s="12">
        <f t="shared" si="22"/>
        <v>1</v>
      </c>
      <c r="M142" s="1">
        <f t="shared" si="22"/>
        <v>0</v>
      </c>
      <c r="N142" s="1">
        <f t="shared" si="21"/>
        <v>10</v>
      </c>
    </row>
    <row r="143" spans="2:14" ht="15" customHeight="1">
      <c r="B143" s="3" t="s">
        <v>21</v>
      </c>
      <c r="C143" s="1">
        <v>1</v>
      </c>
      <c r="D143" s="12">
        <f>C143/C144</f>
        <v>0.1111111111111111</v>
      </c>
      <c r="E143" s="1"/>
      <c r="F143" s="12"/>
      <c r="G143" s="1"/>
      <c r="H143" s="12"/>
      <c r="I143" s="1"/>
      <c r="J143" s="12"/>
      <c r="K143" s="1"/>
      <c r="L143" s="12"/>
      <c r="M143" s="1">
        <v>14</v>
      </c>
      <c r="N143" s="1">
        <f t="shared" si="21"/>
        <v>15</v>
      </c>
    </row>
    <row r="144" spans="2:14" ht="15" customHeight="1">
      <c r="B144" s="3" t="s">
        <v>22</v>
      </c>
      <c r="C144" s="1">
        <f aca="true" t="shared" si="23" ref="C144:M144">SUM(C142:C143)</f>
        <v>9</v>
      </c>
      <c r="D144" s="12">
        <f t="shared" si="23"/>
        <v>1</v>
      </c>
      <c r="E144" s="1">
        <f t="shared" si="23"/>
        <v>0</v>
      </c>
      <c r="F144" s="12"/>
      <c r="G144" s="1">
        <f t="shared" si="23"/>
        <v>1</v>
      </c>
      <c r="H144" s="12">
        <f t="shared" si="23"/>
        <v>1</v>
      </c>
      <c r="I144" s="1">
        <f t="shared" si="23"/>
        <v>0</v>
      </c>
      <c r="J144" s="12"/>
      <c r="K144" s="1">
        <f t="shared" si="23"/>
        <v>1</v>
      </c>
      <c r="L144" s="12">
        <f t="shared" si="23"/>
        <v>1</v>
      </c>
      <c r="M144" s="1">
        <f t="shared" si="23"/>
        <v>14</v>
      </c>
      <c r="N144" s="1">
        <f t="shared" si="21"/>
        <v>25</v>
      </c>
    </row>
    <row r="146" ht="15" customHeight="1">
      <c r="A146" s="8" t="s">
        <v>14</v>
      </c>
    </row>
    <row r="147" spans="2:14" ht="15" customHeight="1">
      <c r="B147" s="45" t="s">
        <v>23</v>
      </c>
      <c r="C147" s="4" t="s">
        <v>5</v>
      </c>
      <c r="D147" s="6"/>
      <c r="E147" s="5" t="s">
        <v>7</v>
      </c>
      <c r="F147" s="5"/>
      <c r="G147" s="4" t="s">
        <v>8</v>
      </c>
      <c r="H147" s="5"/>
      <c r="I147" s="4" t="s">
        <v>9</v>
      </c>
      <c r="J147" s="6"/>
      <c r="K147" s="5" t="s">
        <v>10</v>
      </c>
      <c r="L147" s="6"/>
      <c r="M147" s="45" t="s">
        <v>21</v>
      </c>
      <c r="N147" s="45" t="s">
        <v>22</v>
      </c>
    </row>
    <row r="148" spans="2:14" ht="15" customHeight="1">
      <c r="B148" s="63"/>
      <c r="C148" s="42" t="s">
        <v>129</v>
      </c>
      <c r="D148" s="42" t="s">
        <v>130</v>
      </c>
      <c r="E148" s="42" t="s">
        <v>129</v>
      </c>
      <c r="F148" s="42" t="s">
        <v>130</v>
      </c>
      <c r="G148" s="42" t="s">
        <v>129</v>
      </c>
      <c r="H148" s="42" t="s">
        <v>130</v>
      </c>
      <c r="I148" s="42" t="s">
        <v>129</v>
      </c>
      <c r="J148" s="42" t="s">
        <v>130</v>
      </c>
      <c r="K148" s="42" t="s">
        <v>129</v>
      </c>
      <c r="L148" s="42" t="s">
        <v>130</v>
      </c>
      <c r="M148" s="46"/>
      <c r="N148" s="46"/>
    </row>
    <row r="149" spans="2:14" ht="15" customHeight="1">
      <c r="B149" s="15" t="s">
        <v>17</v>
      </c>
      <c r="C149" s="1">
        <v>18</v>
      </c>
      <c r="D149" s="12">
        <f aca="true" t="shared" si="24" ref="D149:D155">C149/C$158</f>
        <v>0.1836734693877551</v>
      </c>
      <c r="E149" s="1">
        <v>2</v>
      </c>
      <c r="F149" s="12">
        <f aca="true" t="shared" si="25" ref="F149:F155">E149/E$158</f>
        <v>0.07692307692307693</v>
      </c>
      <c r="G149" s="1"/>
      <c r="H149" s="12"/>
      <c r="I149" s="1"/>
      <c r="J149" s="12"/>
      <c r="K149" s="1"/>
      <c r="L149" s="12"/>
      <c r="M149" s="1"/>
      <c r="N149" s="1">
        <f aca="true" t="shared" si="26" ref="N149:N158">C149+E149+G149+I149+K149+M149</f>
        <v>20</v>
      </c>
    </row>
    <row r="150" spans="2:14" ht="15" customHeight="1">
      <c r="B150" s="15" t="s">
        <v>32</v>
      </c>
      <c r="C150" s="1">
        <v>10</v>
      </c>
      <c r="D150" s="12">
        <f t="shared" si="24"/>
        <v>0.10204081632653061</v>
      </c>
      <c r="E150" s="1">
        <v>4</v>
      </c>
      <c r="F150" s="12">
        <f t="shared" si="25"/>
        <v>0.15384615384615385</v>
      </c>
      <c r="G150" s="1">
        <v>1</v>
      </c>
      <c r="H150" s="12">
        <f>G150/G$158</f>
        <v>0.2</v>
      </c>
      <c r="I150" s="1"/>
      <c r="J150" s="12"/>
      <c r="K150" s="1">
        <v>1</v>
      </c>
      <c r="L150" s="12">
        <f>K150/K$158</f>
        <v>0.125</v>
      </c>
      <c r="M150" s="1"/>
      <c r="N150" s="1">
        <f t="shared" si="26"/>
        <v>16</v>
      </c>
    </row>
    <row r="151" spans="2:14" ht="15" customHeight="1">
      <c r="B151" s="16" t="s">
        <v>27</v>
      </c>
      <c r="C151" s="1">
        <v>11</v>
      </c>
      <c r="D151" s="12">
        <f t="shared" si="24"/>
        <v>0.11224489795918367</v>
      </c>
      <c r="E151" s="1">
        <v>1</v>
      </c>
      <c r="F151" s="12">
        <f t="shared" si="25"/>
        <v>0.038461538461538464</v>
      </c>
      <c r="G151" s="1"/>
      <c r="H151" s="12"/>
      <c r="I151" s="1"/>
      <c r="J151" s="12"/>
      <c r="K151" s="1"/>
      <c r="L151" s="12"/>
      <c r="M151" s="1"/>
      <c r="N151" s="1">
        <f t="shared" si="26"/>
        <v>12</v>
      </c>
    </row>
    <row r="152" spans="2:14" ht="15" customHeight="1">
      <c r="B152" s="16" t="s">
        <v>28</v>
      </c>
      <c r="C152" s="1">
        <v>11</v>
      </c>
      <c r="D152" s="12">
        <f t="shared" si="24"/>
        <v>0.11224489795918367</v>
      </c>
      <c r="E152" s="1">
        <v>2</v>
      </c>
      <c r="F152" s="12">
        <f t="shared" si="25"/>
        <v>0.07692307692307693</v>
      </c>
      <c r="G152" s="1"/>
      <c r="H152" s="12"/>
      <c r="I152" s="1">
        <v>1</v>
      </c>
      <c r="J152" s="12">
        <f>I152/I$158</f>
        <v>0.5</v>
      </c>
      <c r="K152" s="1"/>
      <c r="L152" s="12"/>
      <c r="M152" s="1"/>
      <c r="N152" s="1">
        <f t="shared" si="26"/>
        <v>14</v>
      </c>
    </row>
    <row r="153" spans="2:14" ht="15" customHeight="1">
      <c r="B153" s="16" t="s">
        <v>29</v>
      </c>
      <c r="C153" s="1">
        <v>11</v>
      </c>
      <c r="D153" s="12">
        <f t="shared" si="24"/>
        <v>0.11224489795918367</v>
      </c>
      <c r="E153" s="1">
        <v>3</v>
      </c>
      <c r="F153" s="12">
        <f t="shared" si="25"/>
        <v>0.11538461538461539</v>
      </c>
      <c r="G153" s="1"/>
      <c r="H153" s="12"/>
      <c r="I153" s="1">
        <v>1</v>
      </c>
      <c r="J153" s="12">
        <f>I153/I$158</f>
        <v>0.5</v>
      </c>
      <c r="K153" s="1"/>
      <c r="L153" s="12"/>
      <c r="M153" s="1"/>
      <c r="N153" s="1">
        <f t="shared" si="26"/>
        <v>15</v>
      </c>
    </row>
    <row r="154" spans="2:14" ht="15" customHeight="1">
      <c r="B154" s="16" t="s">
        <v>30</v>
      </c>
      <c r="C154" s="1">
        <v>12</v>
      </c>
      <c r="D154" s="12">
        <f t="shared" si="24"/>
        <v>0.12244897959183673</v>
      </c>
      <c r="E154" s="1">
        <v>4</v>
      </c>
      <c r="F154" s="12">
        <f t="shared" si="25"/>
        <v>0.15384615384615385</v>
      </c>
      <c r="G154" s="1">
        <v>1</v>
      </c>
      <c r="H154" s="12">
        <f>G154/G$158</f>
        <v>0.2</v>
      </c>
      <c r="I154" s="1"/>
      <c r="J154" s="12"/>
      <c r="K154" s="1">
        <v>1</v>
      </c>
      <c r="L154" s="12">
        <f>K154/K$158</f>
        <v>0.125</v>
      </c>
      <c r="M154" s="1"/>
      <c r="N154" s="1">
        <f t="shared" si="26"/>
        <v>18</v>
      </c>
    </row>
    <row r="155" spans="2:14" ht="15" customHeight="1">
      <c r="B155" s="20" t="s">
        <v>31</v>
      </c>
      <c r="C155" s="1">
        <v>23</v>
      </c>
      <c r="D155" s="12">
        <f t="shared" si="24"/>
        <v>0.23469387755102042</v>
      </c>
      <c r="E155" s="1">
        <v>10</v>
      </c>
      <c r="F155" s="12">
        <f t="shared" si="25"/>
        <v>0.38461538461538464</v>
      </c>
      <c r="G155" s="1">
        <v>3</v>
      </c>
      <c r="H155" s="12">
        <f>G155/G$158</f>
        <v>0.6</v>
      </c>
      <c r="I155" s="1"/>
      <c r="J155" s="12"/>
      <c r="K155" s="1">
        <v>6</v>
      </c>
      <c r="L155" s="12">
        <f>K155/K$158</f>
        <v>0.75</v>
      </c>
      <c r="M155" s="1"/>
      <c r="N155" s="1">
        <f t="shared" si="26"/>
        <v>42</v>
      </c>
    </row>
    <row r="156" spans="2:14" ht="15" customHeight="1">
      <c r="B156" s="3" t="s">
        <v>12</v>
      </c>
      <c r="C156" s="1">
        <f aca="true" t="shared" si="27" ref="C156:M156">SUM(C149:C155)</f>
        <v>96</v>
      </c>
      <c r="D156" s="12">
        <f t="shared" si="27"/>
        <v>0.979591836734694</v>
      </c>
      <c r="E156" s="1">
        <f t="shared" si="27"/>
        <v>26</v>
      </c>
      <c r="F156" s="12">
        <f t="shared" si="27"/>
        <v>1</v>
      </c>
      <c r="G156" s="1">
        <f t="shared" si="27"/>
        <v>5</v>
      </c>
      <c r="H156" s="12">
        <f t="shared" si="27"/>
        <v>1</v>
      </c>
      <c r="I156" s="1">
        <f t="shared" si="27"/>
        <v>2</v>
      </c>
      <c r="J156" s="12">
        <f t="shared" si="27"/>
        <v>1</v>
      </c>
      <c r="K156" s="1">
        <f t="shared" si="27"/>
        <v>8</v>
      </c>
      <c r="L156" s="12">
        <f t="shared" si="27"/>
        <v>1</v>
      </c>
      <c r="M156" s="1">
        <f t="shared" si="27"/>
        <v>0</v>
      </c>
      <c r="N156" s="1">
        <f t="shared" si="26"/>
        <v>137</v>
      </c>
    </row>
    <row r="157" spans="2:14" ht="15" customHeight="1">
      <c r="B157" s="3" t="s">
        <v>21</v>
      </c>
      <c r="C157" s="1">
        <v>2</v>
      </c>
      <c r="D157" s="12">
        <f>C157/C$158</f>
        <v>0.02040816326530612</v>
      </c>
      <c r="E157" s="1"/>
      <c r="F157" s="12"/>
      <c r="G157" s="1"/>
      <c r="H157" s="12"/>
      <c r="I157" s="1"/>
      <c r="J157" s="12"/>
      <c r="K157" s="1"/>
      <c r="L157" s="12"/>
      <c r="M157" s="1"/>
      <c r="N157" s="1">
        <f t="shared" si="26"/>
        <v>2</v>
      </c>
    </row>
    <row r="158" spans="2:14" ht="15" customHeight="1">
      <c r="B158" s="3" t="s">
        <v>22</v>
      </c>
      <c r="C158" s="1">
        <f aca="true" t="shared" si="28" ref="C158:M158">SUM(C156:C157)</f>
        <v>98</v>
      </c>
      <c r="D158" s="12">
        <f t="shared" si="28"/>
        <v>1</v>
      </c>
      <c r="E158" s="1">
        <f t="shared" si="28"/>
        <v>26</v>
      </c>
      <c r="F158" s="12">
        <f t="shared" si="28"/>
        <v>1</v>
      </c>
      <c r="G158" s="1">
        <f t="shared" si="28"/>
        <v>5</v>
      </c>
      <c r="H158" s="12">
        <f t="shared" si="28"/>
        <v>1</v>
      </c>
      <c r="I158" s="1">
        <f t="shared" si="28"/>
        <v>2</v>
      </c>
      <c r="J158" s="12">
        <f t="shared" si="28"/>
        <v>1</v>
      </c>
      <c r="K158" s="1">
        <f t="shared" si="28"/>
        <v>8</v>
      </c>
      <c r="L158" s="12">
        <f t="shared" si="28"/>
        <v>1</v>
      </c>
      <c r="M158" s="1">
        <f t="shared" si="28"/>
        <v>0</v>
      </c>
      <c r="N158" s="1">
        <f t="shared" si="26"/>
        <v>139</v>
      </c>
    </row>
    <row r="159" spans="2:14" ht="26.25" customHeight="1">
      <c r="B159" s="13"/>
      <c r="C159" s="7"/>
      <c r="D159" s="14"/>
      <c r="E159" s="7"/>
      <c r="F159" s="14"/>
      <c r="G159" s="40" t="s">
        <v>117</v>
      </c>
      <c r="H159" s="14"/>
      <c r="I159" s="7"/>
      <c r="J159" s="14"/>
      <c r="K159" s="7"/>
      <c r="L159" s="14"/>
      <c r="M159" s="7"/>
      <c r="N159" s="7"/>
    </row>
    <row r="160" spans="3:12" ht="23.25" customHeight="1">
      <c r="C160" s="48" t="s">
        <v>98</v>
      </c>
      <c r="D160" s="44"/>
      <c r="E160" s="44"/>
      <c r="F160" s="44"/>
      <c r="G160" s="44"/>
      <c r="H160" s="44"/>
      <c r="I160" s="44"/>
      <c r="J160" s="44"/>
      <c r="L160" t="s">
        <v>97</v>
      </c>
    </row>
    <row r="161" ht="11.25" customHeight="1"/>
    <row r="162" ht="15.75" customHeight="1">
      <c r="A162" s="8" t="s">
        <v>11</v>
      </c>
    </row>
    <row r="163" spans="2:14" ht="15.75" customHeight="1">
      <c r="B163" s="45" t="s">
        <v>23</v>
      </c>
      <c r="C163" s="4" t="s">
        <v>5</v>
      </c>
      <c r="D163" s="6"/>
      <c r="E163" s="5" t="s">
        <v>7</v>
      </c>
      <c r="F163" s="5"/>
      <c r="G163" s="4" t="s">
        <v>8</v>
      </c>
      <c r="H163" s="5"/>
      <c r="I163" s="4" t="s">
        <v>9</v>
      </c>
      <c r="J163" s="6"/>
      <c r="K163" s="5" t="s">
        <v>10</v>
      </c>
      <c r="L163" s="5"/>
      <c r="M163" s="45" t="s">
        <v>21</v>
      </c>
      <c r="N163" s="45" t="s">
        <v>22</v>
      </c>
    </row>
    <row r="164" spans="2:14" ht="15.75" customHeight="1">
      <c r="B164" s="63"/>
      <c r="C164" s="42" t="s">
        <v>129</v>
      </c>
      <c r="D164" s="42" t="s">
        <v>130</v>
      </c>
      <c r="E164" s="42" t="s">
        <v>129</v>
      </c>
      <c r="F164" s="42" t="s">
        <v>130</v>
      </c>
      <c r="G164" s="42" t="s">
        <v>129</v>
      </c>
      <c r="H164" s="42" t="s">
        <v>130</v>
      </c>
      <c r="I164" s="42" t="s">
        <v>129</v>
      </c>
      <c r="J164" s="42" t="s">
        <v>130</v>
      </c>
      <c r="K164" s="42" t="s">
        <v>129</v>
      </c>
      <c r="L164" s="42" t="s">
        <v>130</v>
      </c>
      <c r="M164" s="46"/>
      <c r="N164" s="46"/>
    </row>
    <row r="165" spans="2:14" ht="15.75" customHeight="1">
      <c r="B165" s="20" t="s">
        <v>17</v>
      </c>
      <c r="C165" s="1">
        <v>3</v>
      </c>
      <c r="D165" s="12">
        <f>C165/C174</f>
        <v>0.2</v>
      </c>
      <c r="E165" s="1"/>
      <c r="F165" s="12"/>
      <c r="G165" s="1">
        <v>2</v>
      </c>
      <c r="H165" s="12">
        <f>G165/G174</f>
        <v>0.3333333333333333</v>
      </c>
      <c r="I165" s="1">
        <v>1</v>
      </c>
      <c r="J165" s="12">
        <f>I165/I174</f>
        <v>0.125</v>
      </c>
      <c r="K165" s="1"/>
      <c r="L165" s="1"/>
      <c r="M165" s="1"/>
      <c r="N165" s="1">
        <f aca="true" t="shared" si="29" ref="N165:N174">C165+E165+G165+I165+K165+M165</f>
        <v>6</v>
      </c>
    </row>
    <row r="166" spans="2:14" ht="15.75" customHeight="1">
      <c r="B166" s="20" t="s">
        <v>32</v>
      </c>
      <c r="C166" s="1">
        <v>1</v>
      </c>
      <c r="D166" s="12">
        <f>C166/C174</f>
        <v>0.06666666666666667</v>
      </c>
      <c r="E166" s="1"/>
      <c r="F166" s="12"/>
      <c r="G166" s="1"/>
      <c r="H166" s="12"/>
      <c r="I166" s="1"/>
      <c r="J166" s="12"/>
      <c r="K166" s="1"/>
      <c r="L166" s="12"/>
      <c r="M166" s="1"/>
      <c r="N166" s="1">
        <f t="shared" si="29"/>
        <v>1</v>
      </c>
    </row>
    <row r="167" spans="2:14" ht="15.75" customHeight="1">
      <c r="B167" s="20" t="s">
        <v>27</v>
      </c>
      <c r="C167" s="1"/>
      <c r="D167" s="1"/>
      <c r="E167" s="1"/>
      <c r="F167" s="1"/>
      <c r="G167" s="1">
        <v>1</v>
      </c>
      <c r="H167" s="12">
        <f>G167/G174</f>
        <v>0.16666666666666666</v>
      </c>
      <c r="I167" s="1"/>
      <c r="J167" s="12"/>
      <c r="K167" s="1"/>
      <c r="L167" s="1"/>
      <c r="M167" s="1"/>
      <c r="N167" s="1">
        <f t="shared" si="29"/>
        <v>1</v>
      </c>
    </row>
    <row r="168" spans="2:14" ht="15.75" customHeight="1">
      <c r="B168" s="20" t="s">
        <v>28</v>
      </c>
      <c r="C168" s="1"/>
      <c r="D168" s="1"/>
      <c r="E168" s="1"/>
      <c r="F168" s="1"/>
      <c r="G168" s="1"/>
      <c r="H168" s="1"/>
      <c r="I168" s="1"/>
      <c r="J168" s="12"/>
      <c r="K168" s="1"/>
      <c r="L168" s="1"/>
      <c r="M168" s="1"/>
      <c r="N168" s="1">
        <f t="shared" si="29"/>
        <v>0</v>
      </c>
    </row>
    <row r="169" spans="2:14" ht="15.75" customHeight="1">
      <c r="B169" s="20" t="s">
        <v>29</v>
      </c>
      <c r="C169" s="1"/>
      <c r="D169" s="1"/>
      <c r="E169" s="1"/>
      <c r="F169" s="1"/>
      <c r="G169" s="1"/>
      <c r="H169" s="1"/>
      <c r="I169" s="1">
        <v>2</v>
      </c>
      <c r="J169" s="12">
        <f>I169/I174</f>
        <v>0.25</v>
      </c>
      <c r="K169" s="1"/>
      <c r="L169" s="1"/>
      <c r="M169" s="1"/>
      <c r="N169" s="1">
        <f t="shared" si="29"/>
        <v>2</v>
      </c>
    </row>
    <row r="170" spans="2:14" ht="15.75" customHeight="1">
      <c r="B170" s="20" t="s">
        <v>30</v>
      </c>
      <c r="C170" s="1">
        <v>1</v>
      </c>
      <c r="D170" s="12">
        <f>C170/C174</f>
        <v>0.06666666666666667</v>
      </c>
      <c r="E170" s="1"/>
      <c r="F170" s="1"/>
      <c r="G170" s="1"/>
      <c r="H170" s="1"/>
      <c r="I170" s="1">
        <v>1</v>
      </c>
      <c r="J170" s="12">
        <f>I170/I174</f>
        <v>0.125</v>
      </c>
      <c r="K170" s="1">
        <v>1</v>
      </c>
      <c r="L170" s="12">
        <f>K170/K174</f>
        <v>0.1111111111111111</v>
      </c>
      <c r="M170" s="1"/>
      <c r="N170" s="1">
        <f t="shared" si="29"/>
        <v>3</v>
      </c>
    </row>
    <row r="171" spans="2:14" ht="15.75" customHeight="1">
      <c r="B171" s="20" t="s">
        <v>31</v>
      </c>
      <c r="C171" s="1">
        <v>2</v>
      </c>
      <c r="D171" s="12">
        <f>C171/C174</f>
        <v>0.13333333333333333</v>
      </c>
      <c r="E171" s="1">
        <v>1</v>
      </c>
      <c r="F171" s="12">
        <f>E171/E174</f>
        <v>0.3333333333333333</v>
      </c>
      <c r="G171" s="1"/>
      <c r="H171" s="1"/>
      <c r="I171" s="1">
        <v>2</v>
      </c>
      <c r="J171" s="12">
        <f>I171/I174</f>
        <v>0.25</v>
      </c>
      <c r="K171" s="1">
        <v>3</v>
      </c>
      <c r="L171" s="12">
        <f>K171/K174</f>
        <v>0.3333333333333333</v>
      </c>
      <c r="M171" s="1"/>
      <c r="N171" s="1">
        <f t="shared" si="29"/>
        <v>8</v>
      </c>
    </row>
    <row r="172" spans="2:14" ht="15.75" customHeight="1">
      <c r="B172" s="21" t="s">
        <v>12</v>
      </c>
      <c r="C172" s="1">
        <f aca="true" t="shared" si="30" ref="C172:M172">SUM(C165:C171)</f>
        <v>7</v>
      </c>
      <c r="D172" s="12">
        <f t="shared" si="30"/>
        <v>0.4666666666666667</v>
      </c>
      <c r="E172" s="1">
        <f t="shared" si="30"/>
        <v>1</v>
      </c>
      <c r="F172" s="12">
        <f t="shared" si="30"/>
        <v>0.3333333333333333</v>
      </c>
      <c r="G172" s="1">
        <f t="shared" si="30"/>
        <v>3</v>
      </c>
      <c r="H172" s="12">
        <f t="shared" si="30"/>
        <v>0.5</v>
      </c>
      <c r="I172" s="1">
        <f t="shared" si="30"/>
        <v>6</v>
      </c>
      <c r="J172" s="12">
        <f t="shared" si="30"/>
        <v>0.75</v>
      </c>
      <c r="K172" s="1">
        <f t="shared" si="30"/>
        <v>4</v>
      </c>
      <c r="L172" s="12">
        <f t="shared" si="30"/>
        <v>0.4444444444444444</v>
      </c>
      <c r="M172" s="1">
        <f t="shared" si="30"/>
        <v>0</v>
      </c>
      <c r="N172" s="1">
        <f t="shared" si="29"/>
        <v>21</v>
      </c>
    </row>
    <row r="173" spans="2:14" ht="15.75" customHeight="1">
      <c r="B173" s="21" t="s">
        <v>21</v>
      </c>
      <c r="C173" s="1">
        <v>8</v>
      </c>
      <c r="D173" s="12">
        <f>C173/C174</f>
        <v>0.5333333333333333</v>
      </c>
      <c r="E173" s="1">
        <v>2</v>
      </c>
      <c r="F173" s="12">
        <f>E173/E174</f>
        <v>0.6666666666666666</v>
      </c>
      <c r="G173" s="1">
        <v>3</v>
      </c>
      <c r="H173" s="12">
        <f>G173/G$54</f>
        <v>0.5</v>
      </c>
      <c r="I173" s="1">
        <v>2</v>
      </c>
      <c r="J173" s="12">
        <f>I173/I174</f>
        <v>0.25</v>
      </c>
      <c r="K173" s="1">
        <v>5</v>
      </c>
      <c r="L173" s="12">
        <f>K173/K174</f>
        <v>0.5555555555555556</v>
      </c>
      <c r="M173" s="1"/>
      <c r="N173" s="1">
        <f t="shared" si="29"/>
        <v>20</v>
      </c>
    </row>
    <row r="174" spans="2:14" ht="15.75" customHeight="1">
      <c r="B174" s="21" t="s">
        <v>22</v>
      </c>
      <c r="C174" s="1">
        <f aca="true" t="shared" si="31" ref="C174:M174">SUM(C172:C173)</f>
        <v>15</v>
      </c>
      <c r="D174" s="12">
        <f t="shared" si="31"/>
        <v>1</v>
      </c>
      <c r="E174" s="1">
        <f t="shared" si="31"/>
        <v>3</v>
      </c>
      <c r="F174" s="12">
        <f t="shared" si="31"/>
        <v>1</v>
      </c>
      <c r="G174" s="1">
        <f t="shared" si="31"/>
        <v>6</v>
      </c>
      <c r="H174" s="12">
        <f t="shared" si="31"/>
        <v>1</v>
      </c>
      <c r="I174" s="1">
        <f t="shared" si="31"/>
        <v>8</v>
      </c>
      <c r="J174" s="12">
        <f t="shared" si="31"/>
        <v>1</v>
      </c>
      <c r="K174" s="1">
        <f t="shared" si="31"/>
        <v>9</v>
      </c>
      <c r="L174" s="12">
        <f t="shared" si="31"/>
        <v>1</v>
      </c>
      <c r="M174" s="1">
        <f t="shared" si="31"/>
        <v>0</v>
      </c>
      <c r="N174" s="1">
        <f t="shared" si="29"/>
        <v>41</v>
      </c>
    </row>
    <row r="175" ht="12" customHeight="1"/>
    <row r="176" ht="15.75" customHeight="1">
      <c r="A176" s="8" t="s">
        <v>13</v>
      </c>
    </row>
    <row r="177" spans="2:14" ht="15.75" customHeight="1">
      <c r="B177" s="45" t="s">
        <v>23</v>
      </c>
      <c r="C177" s="4" t="s">
        <v>5</v>
      </c>
      <c r="D177" s="6"/>
      <c r="E177" s="5" t="s">
        <v>7</v>
      </c>
      <c r="F177" s="5"/>
      <c r="G177" s="4" t="s">
        <v>8</v>
      </c>
      <c r="H177" s="5"/>
      <c r="I177" s="4" t="s">
        <v>9</v>
      </c>
      <c r="J177" s="6"/>
      <c r="K177" s="5" t="s">
        <v>10</v>
      </c>
      <c r="L177" s="6"/>
      <c r="M177" s="45" t="s">
        <v>21</v>
      </c>
      <c r="N177" s="45" t="s">
        <v>22</v>
      </c>
    </row>
    <row r="178" spans="2:14" ht="15.75" customHeight="1">
      <c r="B178" s="63"/>
      <c r="C178" s="42" t="s">
        <v>129</v>
      </c>
      <c r="D178" s="42" t="s">
        <v>130</v>
      </c>
      <c r="E178" s="42" t="s">
        <v>129</v>
      </c>
      <c r="F178" s="42" t="s">
        <v>130</v>
      </c>
      <c r="G178" s="42" t="s">
        <v>129</v>
      </c>
      <c r="H178" s="42" t="s">
        <v>130</v>
      </c>
      <c r="I178" s="42" t="s">
        <v>129</v>
      </c>
      <c r="J178" s="42" t="s">
        <v>130</v>
      </c>
      <c r="K178" s="42" t="s">
        <v>129</v>
      </c>
      <c r="L178" s="42" t="s">
        <v>130</v>
      </c>
      <c r="M178" s="46"/>
      <c r="N178" s="46"/>
    </row>
    <row r="179" spans="2:14" ht="15.75" customHeight="1">
      <c r="B179" s="15" t="s">
        <v>17</v>
      </c>
      <c r="C179" s="1">
        <v>6</v>
      </c>
      <c r="D179" s="12">
        <f>C179/C184</f>
        <v>0.6666666666666666</v>
      </c>
      <c r="E179" s="1"/>
      <c r="F179" s="12"/>
      <c r="G179" s="1">
        <v>1</v>
      </c>
      <c r="H179" s="12">
        <f>G179/G184</f>
        <v>1</v>
      </c>
      <c r="I179" s="1"/>
      <c r="J179" s="12"/>
      <c r="K179" s="1"/>
      <c r="L179" s="12"/>
      <c r="M179" s="1"/>
      <c r="N179" s="1">
        <f aca="true" t="shared" si="32" ref="N179:N184">C179+E179+G179+I179+K179+M179</f>
        <v>7</v>
      </c>
    </row>
    <row r="180" spans="2:14" ht="15.75" customHeight="1">
      <c r="B180" s="16" t="s">
        <v>28</v>
      </c>
      <c r="C180" s="1"/>
      <c r="D180" s="12"/>
      <c r="E180" s="1"/>
      <c r="F180" s="12"/>
      <c r="G180" s="1"/>
      <c r="H180" s="12"/>
      <c r="I180" s="1"/>
      <c r="J180" s="12"/>
      <c r="K180" s="1">
        <v>1</v>
      </c>
      <c r="L180" s="12">
        <f>K180/K184</f>
        <v>1</v>
      </c>
      <c r="M180" s="1"/>
      <c r="N180" s="1">
        <f t="shared" si="32"/>
        <v>1</v>
      </c>
    </row>
    <row r="181" spans="2:14" ht="15.75" customHeight="1">
      <c r="B181" s="15" t="s">
        <v>31</v>
      </c>
      <c r="C181" s="1"/>
      <c r="D181" s="12"/>
      <c r="E181" s="1"/>
      <c r="F181" s="12"/>
      <c r="G181" s="1"/>
      <c r="H181" s="12"/>
      <c r="I181" s="1"/>
      <c r="J181" s="12"/>
      <c r="K181" s="1"/>
      <c r="L181" s="12"/>
      <c r="M181" s="1"/>
      <c r="N181" s="1">
        <f t="shared" si="32"/>
        <v>0</v>
      </c>
    </row>
    <row r="182" spans="2:14" ht="15.75" customHeight="1">
      <c r="B182" s="3" t="s">
        <v>12</v>
      </c>
      <c r="C182" s="1">
        <f aca="true" t="shared" si="33" ref="C182:M182">SUM(C179:C181)</f>
        <v>6</v>
      </c>
      <c r="D182" s="12">
        <f t="shared" si="33"/>
        <v>0.6666666666666666</v>
      </c>
      <c r="E182" s="1">
        <f t="shared" si="33"/>
        <v>0</v>
      </c>
      <c r="F182" s="12"/>
      <c r="G182" s="1">
        <f t="shared" si="33"/>
        <v>1</v>
      </c>
      <c r="H182" s="12">
        <f t="shared" si="33"/>
        <v>1</v>
      </c>
      <c r="I182" s="1">
        <f t="shared" si="33"/>
        <v>0</v>
      </c>
      <c r="J182" s="12"/>
      <c r="K182" s="1">
        <f t="shared" si="33"/>
        <v>1</v>
      </c>
      <c r="L182" s="12">
        <f t="shared" si="33"/>
        <v>1</v>
      </c>
      <c r="M182" s="1">
        <f t="shared" si="33"/>
        <v>0</v>
      </c>
      <c r="N182" s="1">
        <f t="shared" si="32"/>
        <v>8</v>
      </c>
    </row>
    <row r="183" spans="2:14" ht="15.75" customHeight="1">
      <c r="B183" s="3" t="s">
        <v>21</v>
      </c>
      <c r="C183" s="1">
        <v>3</v>
      </c>
      <c r="D183" s="12">
        <f>C183/C184</f>
        <v>0.3333333333333333</v>
      </c>
      <c r="E183" s="1"/>
      <c r="F183" s="12"/>
      <c r="G183" s="1"/>
      <c r="H183" s="12"/>
      <c r="I183" s="1"/>
      <c r="J183" s="12"/>
      <c r="K183" s="1"/>
      <c r="L183" s="12"/>
      <c r="M183" s="1">
        <v>14</v>
      </c>
      <c r="N183" s="1">
        <f t="shared" si="32"/>
        <v>17</v>
      </c>
    </row>
    <row r="184" spans="2:14" ht="15.75" customHeight="1">
      <c r="B184" s="3" t="s">
        <v>22</v>
      </c>
      <c r="C184" s="1">
        <f aca="true" t="shared" si="34" ref="C184:M184">SUM(C182:C183)</f>
        <v>9</v>
      </c>
      <c r="D184" s="12">
        <f t="shared" si="34"/>
        <v>1</v>
      </c>
      <c r="E184" s="1">
        <f t="shared" si="34"/>
        <v>0</v>
      </c>
      <c r="F184" s="12"/>
      <c r="G184" s="1">
        <f t="shared" si="34"/>
        <v>1</v>
      </c>
      <c r="H184" s="12">
        <f t="shared" si="34"/>
        <v>1</v>
      </c>
      <c r="I184" s="1">
        <f t="shared" si="34"/>
        <v>0</v>
      </c>
      <c r="J184" s="12"/>
      <c r="K184" s="1">
        <f t="shared" si="34"/>
        <v>1</v>
      </c>
      <c r="L184" s="12">
        <f t="shared" si="34"/>
        <v>1</v>
      </c>
      <c r="M184" s="1">
        <f t="shared" si="34"/>
        <v>14</v>
      </c>
      <c r="N184" s="1">
        <f t="shared" si="32"/>
        <v>25</v>
      </c>
    </row>
    <row r="185" ht="12" customHeight="1"/>
    <row r="186" ht="15.75" customHeight="1">
      <c r="A186" s="8" t="s">
        <v>14</v>
      </c>
    </row>
    <row r="187" spans="2:14" ht="15.75" customHeight="1">
      <c r="B187" s="45" t="s">
        <v>23</v>
      </c>
      <c r="C187" s="4" t="s">
        <v>5</v>
      </c>
      <c r="D187" s="6"/>
      <c r="E187" s="5" t="s">
        <v>7</v>
      </c>
      <c r="F187" s="5"/>
      <c r="G187" s="4" t="s">
        <v>8</v>
      </c>
      <c r="H187" s="5"/>
      <c r="I187" s="4" t="s">
        <v>9</v>
      </c>
      <c r="J187" s="6"/>
      <c r="K187" s="5" t="s">
        <v>10</v>
      </c>
      <c r="L187" s="6"/>
      <c r="M187" s="45" t="s">
        <v>21</v>
      </c>
      <c r="N187" s="45" t="s">
        <v>22</v>
      </c>
    </row>
    <row r="188" spans="2:14" ht="15.75" customHeight="1">
      <c r="B188" s="63"/>
      <c r="C188" s="42" t="s">
        <v>129</v>
      </c>
      <c r="D188" s="42" t="s">
        <v>130</v>
      </c>
      <c r="E188" s="42" t="s">
        <v>129</v>
      </c>
      <c r="F188" s="42" t="s">
        <v>130</v>
      </c>
      <c r="G188" s="42" t="s">
        <v>129</v>
      </c>
      <c r="H188" s="42" t="s">
        <v>130</v>
      </c>
      <c r="I188" s="42" t="s">
        <v>129</v>
      </c>
      <c r="J188" s="42" t="s">
        <v>130</v>
      </c>
      <c r="K188" s="42" t="s">
        <v>129</v>
      </c>
      <c r="L188" s="42" t="s">
        <v>130</v>
      </c>
      <c r="M188" s="46"/>
      <c r="N188" s="46"/>
    </row>
    <row r="189" spans="2:14" ht="15.75" customHeight="1">
      <c r="B189" s="15" t="s">
        <v>17</v>
      </c>
      <c r="C189" s="1">
        <v>13</v>
      </c>
      <c r="D189" s="12">
        <f aca="true" t="shared" si="35" ref="D189:D195">C189/C$158</f>
        <v>0.1326530612244898</v>
      </c>
      <c r="E189" s="1">
        <v>2</v>
      </c>
      <c r="F189" s="12">
        <f aca="true" t="shared" si="36" ref="F189:F195">E189/E$158</f>
        <v>0.07692307692307693</v>
      </c>
      <c r="G189" s="1"/>
      <c r="H189" s="12"/>
      <c r="I189" s="1"/>
      <c r="J189" s="12"/>
      <c r="K189" s="1"/>
      <c r="L189" s="12"/>
      <c r="M189" s="1"/>
      <c r="N189" s="1">
        <f aca="true" t="shared" si="37" ref="N189:N198">C189+E189+G189+I189+K189+M189</f>
        <v>15</v>
      </c>
    </row>
    <row r="190" spans="2:14" ht="15.75" customHeight="1">
      <c r="B190" s="15" t="s">
        <v>32</v>
      </c>
      <c r="C190" s="1">
        <v>8</v>
      </c>
      <c r="D190" s="12">
        <f t="shared" si="35"/>
        <v>0.08163265306122448</v>
      </c>
      <c r="E190" s="1">
        <v>2</v>
      </c>
      <c r="F190" s="12">
        <f t="shared" si="36"/>
        <v>0.07692307692307693</v>
      </c>
      <c r="G190" s="1">
        <v>1</v>
      </c>
      <c r="H190" s="12">
        <f>G190/G$158</f>
        <v>0.2</v>
      </c>
      <c r="I190" s="1"/>
      <c r="J190" s="12"/>
      <c r="K190" s="1"/>
      <c r="L190" s="12"/>
      <c r="M190" s="1"/>
      <c r="N190" s="1">
        <f t="shared" si="37"/>
        <v>11</v>
      </c>
    </row>
    <row r="191" spans="2:14" ht="15.75" customHeight="1">
      <c r="B191" s="16" t="s">
        <v>27</v>
      </c>
      <c r="C191" s="1">
        <v>14</v>
      </c>
      <c r="D191" s="12">
        <f t="shared" si="35"/>
        <v>0.14285714285714285</v>
      </c>
      <c r="E191" s="1"/>
      <c r="F191" s="12"/>
      <c r="G191" s="1"/>
      <c r="H191" s="12"/>
      <c r="I191" s="1"/>
      <c r="J191" s="12"/>
      <c r="K191" s="1"/>
      <c r="L191" s="12"/>
      <c r="M191" s="1"/>
      <c r="N191" s="1">
        <f t="shared" si="37"/>
        <v>14</v>
      </c>
    </row>
    <row r="192" spans="2:14" ht="15.75" customHeight="1">
      <c r="B192" s="16" t="s">
        <v>28</v>
      </c>
      <c r="C192" s="1">
        <v>7</v>
      </c>
      <c r="D192" s="12">
        <f t="shared" si="35"/>
        <v>0.07142857142857142</v>
      </c>
      <c r="E192" s="1">
        <v>5</v>
      </c>
      <c r="F192" s="12">
        <f t="shared" si="36"/>
        <v>0.19230769230769232</v>
      </c>
      <c r="G192" s="1"/>
      <c r="H192" s="12"/>
      <c r="I192" s="1"/>
      <c r="J192" s="12"/>
      <c r="K192" s="1"/>
      <c r="L192" s="12"/>
      <c r="M192" s="1"/>
      <c r="N192" s="1">
        <f t="shared" si="37"/>
        <v>12</v>
      </c>
    </row>
    <row r="193" spans="2:14" ht="15.75" customHeight="1">
      <c r="B193" s="16" t="s">
        <v>29</v>
      </c>
      <c r="C193" s="1">
        <v>13</v>
      </c>
      <c r="D193" s="12">
        <f t="shared" si="35"/>
        <v>0.1326530612244898</v>
      </c>
      <c r="E193" s="1">
        <v>2</v>
      </c>
      <c r="F193" s="12">
        <f t="shared" si="36"/>
        <v>0.07692307692307693</v>
      </c>
      <c r="G193" s="1"/>
      <c r="H193" s="12"/>
      <c r="I193" s="1">
        <v>1</v>
      </c>
      <c r="J193" s="12">
        <f>I193/I$158</f>
        <v>0.5</v>
      </c>
      <c r="K193" s="1">
        <v>1</v>
      </c>
      <c r="L193" s="12">
        <f>K193/K$158</f>
        <v>0.125</v>
      </c>
      <c r="M193" s="1"/>
      <c r="N193" s="1">
        <f t="shared" si="37"/>
        <v>17</v>
      </c>
    </row>
    <row r="194" spans="2:14" ht="15.75" customHeight="1">
      <c r="B194" s="16" t="s">
        <v>30</v>
      </c>
      <c r="C194" s="1">
        <v>17</v>
      </c>
      <c r="D194" s="12">
        <f t="shared" si="35"/>
        <v>0.17346938775510204</v>
      </c>
      <c r="E194" s="1">
        <v>6</v>
      </c>
      <c r="F194" s="12">
        <f t="shared" si="36"/>
        <v>0.23076923076923078</v>
      </c>
      <c r="G194" s="1">
        <v>1</v>
      </c>
      <c r="H194" s="12">
        <f>G194/G$158</f>
        <v>0.2</v>
      </c>
      <c r="I194" s="1"/>
      <c r="J194" s="12"/>
      <c r="K194" s="1">
        <v>2</v>
      </c>
      <c r="L194" s="12">
        <f>K194/K$158</f>
        <v>0.25</v>
      </c>
      <c r="M194" s="1"/>
      <c r="N194" s="1">
        <f t="shared" si="37"/>
        <v>26</v>
      </c>
    </row>
    <row r="195" spans="2:14" ht="15.75" customHeight="1">
      <c r="B195" s="20" t="s">
        <v>31</v>
      </c>
      <c r="C195" s="1">
        <v>21</v>
      </c>
      <c r="D195" s="12">
        <f t="shared" si="35"/>
        <v>0.21428571428571427</v>
      </c>
      <c r="E195" s="1">
        <v>9</v>
      </c>
      <c r="F195" s="12">
        <f t="shared" si="36"/>
        <v>0.34615384615384615</v>
      </c>
      <c r="G195" s="1">
        <v>3</v>
      </c>
      <c r="H195" s="12">
        <f>G195/G$158</f>
        <v>0.6</v>
      </c>
      <c r="I195" s="1"/>
      <c r="J195" s="12"/>
      <c r="K195" s="1">
        <v>5</v>
      </c>
      <c r="L195" s="12">
        <f>K195/K$158</f>
        <v>0.625</v>
      </c>
      <c r="M195" s="1"/>
      <c r="N195" s="1">
        <f t="shared" si="37"/>
        <v>38</v>
      </c>
    </row>
    <row r="196" spans="2:14" ht="15.75" customHeight="1">
      <c r="B196" s="3" t="s">
        <v>12</v>
      </c>
      <c r="C196" s="1">
        <f aca="true" t="shared" si="38" ref="C196:M196">SUM(C189:C195)</f>
        <v>93</v>
      </c>
      <c r="D196" s="12">
        <f t="shared" si="38"/>
        <v>0.9489795918367347</v>
      </c>
      <c r="E196" s="1">
        <f t="shared" si="38"/>
        <v>26</v>
      </c>
      <c r="F196" s="12">
        <f t="shared" si="38"/>
        <v>1</v>
      </c>
      <c r="G196" s="1">
        <f t="shared" si="38"/>
        <v>5</v>
      </c>
      <c r="H196" s="12">
        <f t="shared" si="38"/>
        <v>1</v>
      </c>
      <c r="I196" s="1">
        <f t="shared" si="38"/>
        <v>1</v>
      </c>
      <c r="J196" s="12">
        <f t="shared" si="38"/>
        <v>0.5</v>
      </c>
      <c r="K196" s="1">
        <f t="shared" si="38"/>
        <v>8</v>
      </c>
      <c r="L196" s="12">
        <f t="shared" si="38"/>
        <v>1</v>
      </c>
      <c r="M196" s="1">
        <f t="shared" si="38"/>
        <v>0</v>
      </c>
      <c r="N196" s="1">
        <f t="shared" si="37"/>
        <v>133</v>
      </c>
    </row>
    <row r="197" spans="2:14" ht="15.75" customHeight="1">
      <c r="B197" s="3" t="s">
        <v>21</v>
      </c>
      <c r="C197" s="1">
        <v>5</v>
      </c>
      <c r="D197" s="12">
        <f>C197/C$158</f>
        <v>0.05102040816326531</v>
      </c>
      <c r="E197" s="1"/>
      <c r="F197" s="12"/>
      <c r="G197" s="1"/>
      <c r="H197" s="12"/>
      <c r="I197" s="1">
        <v>1</v>
      </c>
      <c r="J197" s="12">
        <f>I197/I$158</f>
        <v>0.5</v>
      </c>
      <c r="K197" s="1"/>
      <c r="L197" s="12"/>
      <c r="M197" s="1"/>
      <c r="N197" s="1">
        <f t="shared" si="37"/>
        <v>6</v>
      </c>
    </row>
    <row r="198" spans="2:14" ht="15" customHeight="1">
      <c r="B198" s="3" t="s">
        <v>22</v>
      </c>
      <c r="C198" s="1">
        <f aca="true" t="shared" si="39" ref="C198:M198">SUM(C196:C197)</f>
        <v>98</v>
      </c>
      <c r="D198" s="12">
        <f t="shared" si="39"/>
        <v>1</v>
      </c>
      <c r="E198" s="1">
        <f t="shared" si="39"/>
        <v>26</v>
      </c>
      <c r="F198" s="12">
        <f t="shared" si="39"/>
        <v>1</v>
      </c>
      <c r="G198" s="1">
        <f t="shared" si="39"/>
        <v>5</v>
      </c>
      <c r="H198" s="12">
        <f t="shared" si="39"/>
        <v>1</v>
      </c>
      <c r="I198" s="1">
        <f t="shared" si="39"/>
        <v>2</v>
      </c>
      <c r="J198" s="12">
        <f t="shared" si="39"/>
        <v>1</v>
      </c>
      <c r="K198" s="1">
        <f t="shared" si="39"/>
        <v>8</v>
      </c>
      <c r="L198" s="12">
        <f t="shared" si="39"/>
        <v>1</v>
      </c>
      <c r="M198" s="1">
        <f t="shared" si="39"/>
        <v>0</v>
      </c>
      <c r="N198" s="1">
        <f t="shared" si="37"/>
        <v>139</v>
      </c>
    </row>
    <row r="199" spans="2:14" ht="13.5" customHeight="1">
      <c r="B199" s="13"/>
      <c r="C199" s="7"/>
      <c r="D199" s="14"/>
      <c r="E199" s="7"/>
      <c r="F199" s="14"/>
      <c r="G199" s="40" t="s">
        <v>118</v>
      </c>
      <c r="H199" s="14"/>
      <c r="I199" s="7"/>
      <c r="J199" s="14"/>
      <c r="K199" s="7"/>
      <c r="L199" s="14"/>
      <c r="M199" s="7"/>
      <c r="N199" s="7"/>
    </row>
    <row r="200" spans="2:13" ht="24.75" customHeight="1">
      <c r="B200" s="13"/>
      <c r="C200" s="48" t="s">
        <v>82</v>
      </c>
      <c r="D200" s="49"/>
      <c r="E200" s="49"/>
      <c r="F200" s="49"/>
      <c r="G200" s="49"/>
      <c r="H200" s="49"/>
      <c r="I200" s="49"/>
      <c r="J200" s="49"/>
      <c r="K200" s="14"/>
      <c r="L200" t="s">
        <v>47</v>
      </c>
      <c r="M200" s="7"/>
    </row>
    <row r="201" spans="2:13" ht="15.75">
      <c r="B201" s="13"/>
      <c r="C201" s="25"/>
      <c r="D201" s="11"/>
      <c r="E201" s="11"/>
      <c r="F201" s="11"/>
      <c r="G201" s="11"/>
      <c r="H201" s="11"/>
      <c r="I201" s="11"/>
      <c r="J201" s="11"/>
      <c r="K201" s="14"/>
      <c r="M201" s="7"/>
    </row>
    <row r="202" ht="15.75" customHeight="1">
      <c r="E202" s="28" t="s">
        <v>33</v>
      </c>
    </row>
    <row r="203" ht="15.75" customHeight="1"/>
    <row r="204" ht="15.75" customHeight="1">
      <c r="A204" s="8" t="s">
        <v>11</v>
      </c>
    </row>
    <row r="205" spans="2:14" ht="15.75" customHeight="1">
      <c r="B205" s="52"/>
      <c r="C205" s="4" t="s">
        <v>5</v>
      </c>
      <c r="D205" s="6"/>
      <c r="E205" s="5" t="s">
        <v>7</v>
      </c>
      <c r="F205" s="5"/>
      <c r="G205" s="4" t="s">
        <v>8</v>
      </c>
      <c r="H205" s="5"/>
      <c r="I205" s="4" t="s">
        <v>9</v>
      </c>
      <c r="J205" s="6"/>
      <c r="K205" s="5" t="s">
        <v>10</v>
      </c>
      <c r="L205" s="5"/>
      <c r="M205" s="45" t="s">
        <v>21</v>
      </c>
      <c r="N205" s="45" t="s">
        <v>22</v>
      </c>
    </row>
    <row r="206" spans="2:14" ht="15.75" customHeight="1">
      <c r="B206" s="53"/>
      <c r="C206" s="42" t="s">
        <v>129</v>
      </c>
      <c r="D206" s="42" t="s">
        <v>130</v>
      </c>
      <c r="E206" s="42" t="s">
        <v>129</v>
      </c>
      <c r="F206" s="42" t="s">
        <v>130</v>
      </c>
      <c r="G206" s="42" t="s">
        <v>129</v>
      </c>
      <c r="H206" s="42" t="s">
        <v>130</v>
      </c>
      <c r="I206" s="42" t="s">
        <v>129</v>
      </c>
      <c r="J206" s="42" t="s">
        <v>130</v>
      </c>
      <c r="K206" s="42" t="s">
        <v>129</v>
      </c>
      <c r="L206" s="42" t="s">
        <v>130</v>
      </c>
      <c r="M206" s="46"/>
      <c r="N206" s="46"/>
    </row>
    <row r="207" spans="2:14" ht="15.75" customHeight="1">
      <c r="B207" s="1" t="s">
        <v>34</v>
      </c>
      <c r="C207" s="1">
        <v>9</v>
      </c>
      <c r="D207" s="12">
        <f>C207/C212</f>
        <v>1</v>
      </c>
      <c r="E207" s="1">
        <v>2</v>
      </c>
      <c r="F207" s="12">
        <f>E207/E212</f>
        <v>1</v>
      </c>
      <c r="G207" s="1">
        <v>3</v>
      </c>
      <c r="H207" s="12">
        <f>G207/G212</f>
        <v>1</v>
      </c>
      <c r="I207" s="1">
        <v>7</v>
      </c>
      <c r="J207" s="12">
        <f>I207/I212</f>
        <v>0.875</v>
      </c>
      <c r="K207" s="1">
        <v>8</v>
      </c>
      <c r="L207" s="12">
        <f>K207/K212</f>
        <v>1</v>
      </c>
      <c r="M207" s="1"/>
      <c r="N207" s="1">
        <f aca="true" t="shared" si="40" ref="N207:N212">C207+E207+G207+I207+K207+M207</f>
        <v>29</v>
      </c>
    </row>
    <row r="208" spans="2:14" ht="15.75" customHeight="1">
      <c r="B208" s="2" t="s">
        <v>35</v>
      </c>
      <c r="C208" s="1"/>
      <c r="D208" s="12"/>
      <c r="E208" s="1"/>
      <c r="F208" s="12"/>
      <c r="G208" s="1"/>
      <c r="H208" s="12"/>
      <c r="I208" s="1"/>
      <c r="J208" s="12"/>
      <c r="K208" s="1"/>
      <c r="L208" s="12"/>
      <c r="M208" s="1"/>
      <c r="N208" s="1">
        <f t="shared" si="40"/>
        <v>0</v>
      </c>
    </row>
    <row r="209" spans="2:14" ht="15.75" customHeight="1">
      <c r="B209" s="2" t="s">
        <v>36</v>
      </c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>
        <f t="shared" si="40"/>
        <v>0</v>
      </c>
    </row>
    <row r="210" spans="2:14" ht="15.75" customHeight="1">
      <c r="B210" s="3" t="s">
        <v>12</v>
      </c>
      <c r="C210" s="1">
        <f aca="true" t="shared" si="41" ref="C210:M210">SUM(C207:C209)</f>
        <v>9</v>
      </c>
      <c r="D210" s="12">
        <f t="shared" si="41"/>
        <v>1</v>
      </c>
      <c r="E210" s="1">
        <f t="shared" si="41"/>
        <v>2</v>
      </c>
      <c r="F210" s="12">
        <f t="shared" si="41"/>
        <v>1</v>
      </c>
      <c r="G210" s="1">
        <f t="shared" si="41"/>
        <v>3</v>
      </c>
      <c r="H210" s="12">
        <f t="shared" si="41"/>
        <v>1</v>
      </c>
      <c r="I210" s="1">
        <f t="shared" si="41"/>
        <v>7</v>
      </c>
      <c r="J210" s="12">
        <f t="shared" si="41"/>
        <v>0.875</v>
      </c>
      <c r="K210" s="1">
        <f t="shared" si="41"/>
        <v>8</v>
      </c>
      <c r="L210" s="12">
        <f t="shared" si="41"/>
        <v>1</v>
      </c>
      <c r="M210" s="1">
        <f t="shared" si="41"/>
        <v>0</v>
      </c>
      <c r="N210" s="1">
        <f t="shared" si="40"/>
        <v>29</v>
      </c>
    </row>
    <row r="211" spans="2:14" ht="15.75" customHeight="1">
      <c r="B211" s="3" t="s">
        <v>21</v>
      </c>
      <c r="C211" s="1"/>
      <c r="D211" s="12"/>
      <c r="E211" s="1"/>
      <c r="F211" s="12"/>
      <c r="G211" s="1"/>
      <c r="H211" s="12"/>
      <c r="I211" s="1">
        <v>1</v>
      </c>
      <c r="J211" s="12">
        <f>I211/I212</f>
        <v>0.125</v>
      </c>
      <c r="K211" s="1"/>
      <c r="L211" s="12"/>
      <c r="M211" s="1"/>
      <c r="N211" s="1">
        <f t="shared" si="40"/>
        <v>1</v>
      </c>
    </row>
    <row r="212" spans="2:14" ht="15.75" customHeight="1">
      <c r="B212" s="3" t="s">
        <v>22</v>
      </c>
      <c r="C212" s="1">
        <f aca="true" t="shared" si="42" ref="C212:M212">SUM(C210:C211)</f>
        <v>9</v>
      </c>
      <c r="D212" s="12">
        <f t="shared" si="42"/>
        <v>1</v>
      </c>
      <c r="E212" s="1">
        <f t="shared" si="42"/>
        <v>2</v>
      </c>
      <c r="F212" s="12">
        <f t="shared" si="42"/>
        <v>1</v>
      </c>
      <c r="G212" s="1">
        <f t="shared" si="42"/>
        <v>3</v>
      </c>
      <c r="H212" s="12">
        <f t="shared" si="42"/>
        <v>1</v>
      </c>
      <c r="I212" s="1">
        <f t="shared" si="42"/>
        <v>8</v>
      </c>
      <c r="J212" s="12">
        <f t="shared" si="42"/>
        <v>1</v>
      </c>
      <c r="K212" s="1">
        <f t="shared" si="42"/>
        <v>8</v>
      </c>
      <c r="L212" s="12">
        <f t="shared" si="42"/>
        <v>1</v>
      </c>
      <c r="M212" s="1">
        <f t="shared" si="42"/>
        <v>0</v>
      </c>
      <c r="N212" s="1">
        <f t="shared" si="40"/>
        <v>30</v>
      </c>
    </row>
    <row r="213" ht="15.75" customHeight="1"/>
    <row r="214" ht="15.75" customHeight="1">
      <c r="A214" s="8" t="s">
        <v>13</v>
      </c>
    </row>
    <row r="215" spans="2:14" ht="15.75" customHeight="1">
      <c r="B215" s="52"/>
      <c r="C215" s="4" t="s">
        <v>5</v>
      </c>
      <c r="D215" s="6"/>
      <c r="E215" s="5" t="s">
        <v>7</v>
      </c>
      <c r="F215" s="5"/>
      <c r="G215" s="4" t="s">
        <v>8</v>
      </c>
      <c r="H215" s="5"/>
      <c r="I215" s="4" t="s">
        <v>9</v>
      </c>
      <c r="J215" s="6"/>
      <c r="K215" s="5" t="s">
        <v>10</v>
      </c>
      <c r="L215" s="6"/>
      <c r="M215" s="45" t="s">
        <v>21</v>
      </c>
      <c r="N215" s="45" t="s">
        <v>22</v>
      </c>
    </row>
    <row r="216" spans="2:14" ht="15.75" customHeight="1">
      <c r="B216" s="53"/>
      <c r="C216" s="42" t="s">
        <v>129</v>
      </c>
      <c r="D216" s="42" t="s">
        <v>130</v>
      </c>
      <c r="E216" s="42" t="s">
        <v>129</v>
      </c>
      <c r="F216" s="42" t="s">
        <v>130</v>
      </c>
      <c r="G216" s="42" t="s">
        <v>129</v>
      </c>
      <c r="H216" s="42" t="s">
        <v>130</v>
      </c>
      <c r="I216" s="42" t="s">
        <v>129</v>
      </c>
      <c r="J216" s="42" t="s">
        <v>130</v>
      </c>
      <c r="K216" s="42" t="s">
        <v>129</v>
      </c>
      <c r="L216" s="42" t="s">
        <v>130</v>
      </c>
      <c r="M216" s="46"/>
      <c r="N216" s="46"/>
    </row>
    <row r="217" spans="2:14" ht="15.75" customHeight="1">
      <c r="B217" s="1" t="s">
        <v>34</v>
      </c>
      <c r="C217" s="1"/>
      <c r="D217" s="12"/>
      <c r="E217" s="1"/>
      <c r="F217" s="12"/>
      <c r="G217" s="1"/>
      <c r="H217" s="12"/>
      <c r="I217" s="1"/>
      <c r="J217" s="12"/>
      <c r="K217" s="1">
        <v>1</v>
      </c>
      <c r="L217" s="12">
        <f>K217/K222</f>
        <v>1</v>
      </c>
      <c r="M217" s="1"/>
      <c r="N217" s="1">
        <f aca="true" t="shared" si="43" ref="N217:N222">C217+E217+G217+I217+K217+M217</f>
        <v>1</v>
      </c>
    </row>
    <row r="218" spans="2:14" ht="15.75" customHeight="1">
      <c r="B218" s="2" t="s">
        <v>35</v>
      </c>
      <c r="C218" s="1"/>
      <c r="D218" s="12"/>
      <c r="E218" s="1"/>
      <c r="F218" s="12"/>
      <c r="G218" s="1"/>
      <c r="H218" s="12"/>
      <c r="I218" s="1"/>
      <c r="J218" s="12"/>
      <c r="K218" s="1"/>
      <c r="L218" s="12"/>
      <c r="M218" s="1"/>
      <c r="N218" s="1">
        <f t="shared" si="43"/>
        <v>0</v>
      </c>
    </row>
    <row r="219" spans="2:14" ht="15.75" customHeight="1">
      <c r="B219" s="2" t="s">
        <v>36</v>
      </c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>
        <f t="shared" si="43"/>
        <v>0</v>
      </c>
    </row>
    <row r="220" spans="2:14" ht="15.75" customHeight="1">
      <c r="B220" s="3" t="s">
        <v>12</v>
      </c>
      <c r="C220" s="1">
        <f aca="true" t="shared" si="44" ref="C220:M220">SUM(C217:C219)</f>
        <v>0</v>
      </c>
      <c r="D220" s="12">
        <f t="shared" si="44"/>
        <v>0</v>
      </c>
      <c r="E220" s="1">
        <f t="shared" si="44"/>
        <v>0</v>
      </c>
      <c r="F220" s="12"/>
      <c r="G220" s="1">
        <f t="shared" si="44"/>
        <v>0</v>
      </c>
      <c r="H220" s="12"/>
      <c r="I220" s="1">
        <f t="shared" si="44"/>
        <v>0</v>
      </c>
      <c r="J220" s="12"/>
      <c r="K220" s="1">
        <f t="shared" si="44"/>
        <v>1</v>
      </c>
      <c r="L220" s="12">
        <f t="shared" si="44"/>
        <v>1</v>
      </c>
      <c r="M220" s="1">
        <f t="shared" si="44"/>
        <v>0</v>
      </c>
      <c r="N220" s="1">
        <f t="shared" si="43"/>
        <v>1</v>
      </c>
    </row>
    <row r="221" spans="2:14" ht="15.75" customHeight="1">
      <c r="B221" s="3" t="s">
        <v>21</v>
      </c>
      <c r="C221" s="1">
        <v>1</v>
      </c>
      <c r="D221" s="12">
        <f>C221/C222</f>
        <v>1</v>
      </c>
      <c r="E221" s="1"/>
      <c r="F221" s="12"/>
      <c r="G221" s="1"/>
      <c r="H221" s="12"/>
      <c r="I221" s="1"/>
      <c r="J221" s="12"/>
      <c r="K221" s="1"/>
      <c r="L221" s="12"/>
      <c r="M221" s="1"/>
      <c r="N221" s="1">
        <f t="shared" si="43"/>
        <v>1</v>
      </c>
    </row>
    <row r="222" spans="2:14" ht="15.75" customHeight="1">
      <c r="B222" s="3" t="s">
        <v>22</v>
      </c>
      <c r="C222" s="1">
        <f aca="true" t="shared" si="45" ref="C222:M222">SUM(C220:C221)</f>
        <v>1</v>
      </c>
      <c r="D222" s="12">
        <f t="shared" si="45"/>
        <v>1</v>
      </c>
      <c r="E222" s="1">
        <f t="shared" si="45"/>
        <v>0</v>
      </c>
      <c r="F222" s="12"/>
      <c r="G222" s="1">
        <f t="shared" si="45"/>
        <v>0</v>
      </c>
      <c r="H222" s="12"/>
      <c r="I222" s="1">
        <f t="shared" si="45"/>
        <v>0</v>
      </c>
      <c r="J222" s="12"/>
      <c r="K222" s="1">
        <f t="shared" si="45"/>
        <v>1</v>
      </c>
      <c r="L222" s="12">
        <f t="shared" si="45"/>
        <v>1</v>
      </c>
      <c r="M222" s="1">
        <f t="shared" si="45"/>
        <v>0</v>
      </c>
      <c r="N222" s="1">
        <f t="shared" si="43"/>
        <v>2</v>
      </c>
    </row>
    <row r="223" ht="15.75" customHeight="1"/>
    <row r="224" ht="15.75" customHeight="1">
      <c r="A224" s="8" t="s">
        <v>14</v>
      </c>
    </row>
    <row r="225" spans="2:14" ht="15.75" customHeight="1">
      <c r="B225" s="52"/>
      <c r="C225" s="4" t="s">
        <v>5</v>
      </c>
      <c r="D225" s="6"/>
      <c r="E225" s="5" t="s">
        <v>7</v>
      </c>
      <c r="F225" s="5"/>
      <c r="G225" s="4" t="s">
        <v>8</v>
      </c>
      <c r="H225" s="5"/>
      <c r="I225" s="4" t="s">
        <v>9</v>
      </c>
      <c r="J225" s="6"/>
      <c r="K225" s="5" t="s">
        <v>10</v>
      </c>
      <c r="L225" s="6"/>
      <c r="M225" s="45" t="s">
        <v>21</v>
      </c>
      <c r="N225" s="45" t="s">
        <v>22</v>
      </c>
    </row>
    <row r="226" spans="2:14" ht="15.75" customHeight="1">
      <c r="B226" s="53"/>
      <c r="C226" s="42" t="s">
        <v>129</v>
      </c>
      <c r="D226" s="42" t="s">
        <v>130</v>
      </c>
      <c r="E226" s="42" t="s">
        <v>129</v>
      </c>
      <c r="F226" s="42" t="s">
        <v>130</v>
      </c>
      <c r="G226" s="42" t="s">
        <v>129</v>
      </c>
      <c r="H226" s="42" t="s">
        <v>130</v>
      </c>
      <c r="I226" s="42" t="s">
        <v>129</v>
      </c>
      <c r="J226" s="42" t="s">
        <v>130</v>
      </c>
      <c r="K226" s="42" t="s">
        <v>129</v>
      </c>
      <c r="L226" s="42" t="s">
        <v>130</v>
      </c>
      <c r="M226" s="46"/>
      <c r="N226" s="46"/>
    </row>
    <row r="227" spans="2:14" ht="15.75" customHeight="1">
      <c r="B227" s="1" t="s">
        <v>34</v>
      </c>
      <c r="C227" s="1">
        <v>59</v>
      </c>
      <c r="D227" s="12">
        <f>C227/C$232</f>
        <v>0.7763157894736842</v>
      </c>
      <c r="E227" s="1">
        <v>18</v>
      </c>
      <c r="F227" s="12">
        <f>E227/E$232</f>
        <v>0.782608695652174</v>
      </c>
      <c r="G227" s="1">
        <v>4</v>
      </c>
      <c r="H227" s="12">
        <f>G227/G$232</f>
        <v>0.8</v>
      </c>
      <c r="I227" s="1">
        <v>2</v>
      </c>
      <c r="J227" s="12">
        <f>I227/I$232</f>
        <v>1</v>
      </c>
      <c r="K227" s="1">
        <v>6</v>
      </c>
      <c r="L227" s="12">
        <f>K227/K$232</f>
        <v>0.75</v>
      </c>
      <c r="M227" s="1"/>
      <c r="N227" s="1">
        <f aca="true" t="shared" si="46" ref="N227:N232">C227+E227+G227+I227+K227+M227</f>
        <v>89</v>
      </c>
    </row>
    <row r="228" spans="2:14" ht="15.75" customHeight="1">
      <c r="B228" s="2" t="s">
        <v>35</v>
      </c>
      <c r="C228" s="1">
        <v>6</v>
      </c>
      <c r="D228" s="12">
        <f>C228/C$232</f>
        <v>0.07894736842105263</v>
      </c>
      <c r="E228" s="1">
        <v>3</v>
      </c>
      <c r="F228" s="12">
        <f>E228/E$232</f>
        <v>0.13043478260869565</v>
      </c>
      <c r="G228" s="1"/>
      <c r="H228" s="12"/>
      <c r="I228" s="1"/>
      <c r="J228" s="12"/>
      <c r="K228" s="1">
        <v>2</v>
      </c>
      <c r="L228" s="12">
        <f>K228/K$232</f>
        <v>0.25</v>
      </c>
      <c r="M228" s="1"/>
      <c r="N228" s="1">
        <f t="shared" si="46"/>
        <v>11</v>
      </c>
    </row>
    <row r="229" spans="2:14" ht="15.75" customHeight="1">
      <c r="B229" s="2" t="s">
        <v>36</v>
      </c>
      <c r="C229" s="1">
        <v>1</v>
      </c>
      <c r="D229" s="12">
        <f>C229/C$232</f>
        <v>0.013157894736842105</v>
      </c>
      <c r="E229" s="1"/>
      <c r="F229" s="12"/>
      <c r="G229" s="1"/>
      <c r="H229" s="12"/>
      <c r="I229" s="1"/>
      <c r="J229" s="12"/>
      <c r="K229" s="1"/>
      <c r="L229" s="12"/>
      <c r="M229" s="1"/>
      <c r="N229" s="1">
        <f t="shared" si="46"/>
        <v>1</v>
      </c>
    </row>
    <row r="230" spans="2:14" ht="15.75" customHeight="1">
      <c r="B230" s="3" t="s">
        <v>12</v>
      </c>
      <c r="C230" s="1">
        <f aca="true" t="shared" si="47" ref="C230:M230">SUM(C227:C229)</f>
        <v>66</v>
      </c>
      <c r="D230" s="12">
        <f t="shared" si="47"/>
        <v>0.868421052631579</v>
      </c>
      <c r="E230" s="1">
        <f t="shared" si="47"/>
        <v>21</v>
      </c>
      <c r="F230" s="12">
        <f t="shared" si="47"/>
        <v>0.9130434782608696</v>
      </c>
      <c r="G230" s="1">
        <f t="shared" si="47"/>
        <v>4</v>
      </c>
      <c r="H230" s="12">
        <f t="shared" si="47"/>
        <v>0.8</v>
      </c>
      <c r="I230" s="1">
        <f t="shared" si="47"/>
        <v>2</v>
      </c>
      <c r="J230" s="12">
        <f t="shared" si="47"/>
        <v>1</v>
      </c>
      <c r="K230" s="1">
        <f t="shared" si="47"/>
        <v>8</v>
      </c>
      <c r="L230" s="12">
        <f t="shared" si="47"/>
        <v>1</v>
      </c>
      <c r="M230" s="1">
        <f t="shared" si="47"/>
        <v>0</v>
      </c>
      <c r="N230" s="1">
        <f t="shared" si="46"/>
        <v>101</v>
      </c>
    </row>
    <row r="231" spans="2:14" ht="15.75" customHeight="1">
      <c r="B231" s="3" t="s">
        <v>21</v>
      </c>
      <c r="C231" s="1">
        <v>10</v>
      </c>
      <c r="D231" s="12">
        <f>C231/C$232</f>
        <v>0.13157894736842105</v>
      </c>
      <c r="E231" s="1">
        <v>2</v>
      </c>
      <c r="F231" s="12">
        <f>E231/E$232</f>
        <v>0.08695652173913043</v>
      </c>
      <c r="G231" s="1">
        <v>1</v>
      </c>
      <c r="H231" s="12">
        <f>G231/G$232</f>
        <v>0.2</v>
      </c>
      <c r="I231" s="1"/>
      <c r="J231" s="12"/>
      <c r="K231" s="1"/>
      <c r="L231" s="12"/>
      <c r="M231" s="1"/>
      <c r="N231" s="1">
        <f t="shared" si="46"/>
        <v>13</v>
      </c>
    </row>
    <row r="232" spans="2:14" ht="15.75" customHeight="1">
      <c r="B232" s="3" t="s">
        <v>22</v>
      </c>
      <c r="C232" s="1">
        <f aca="true" t="shared" si="48" ref="C232:M232">SUM(C230:C231)</f>
        <v>76</v>
      </c>
      <c r="D232" s="12">
        <f t="shared" si="48"/>
        <v>1</v>
      </c>
      <c r="E232" s="1">
        <f t="shared" si="48"/>
        <v>23</v>
      </c>
      <c r="F232" s="12">
        <f t="shared" si="48"/>
        <v>1</v>
      </c>
      <c r="G232" s="1">
        <f t="shared" si="48"/>
        <v>5</v>
      </c>
      <c r="H232" s="12">
        <f t="shared" si="48"/>
        <v>1</v>
      </c>
      <c r="I232" s="1">
        <f t="shared" si="48"/>
        <v>2</v>
      </c>
      <c r="J232" s="12">
        <f t="shared" si="48"/>
        <v>1</v>
      </c>
      <c r="K232" s="1">
        <f t="shared" si="48"/>
        <v>8</v>
      </c>
      <c r="L232" s="12">
        <f t="shared" si="48"/>
        <v>1</v>
      </c>
      <c r="M232" s="1">
        <f t="shared" si="48"/>
        <v>0</v>
      </c>
      <c r="N232" s="1">
        <f t="shared" si="46"/>
        <v>114</v>
      </c>
    </row>
    <row r="233" ht="54" customHeight="1">
      <c r="G233" s="40" t="s">
        <v>119</v>
      </c>
    </row>
    <row r="234" spans="3:12" ht="21.75" customHeight="1">
      <c r="C234" s="48" t="s">
        <v>83</v>
      </c>
      <c r="D234" s="44"/>
      <c r="E234" s="44"/>
      <c r="F234" s="44"/>
      <c r="G234" s="44"/>
      <c r="H234" s="44"/>
      <c r="I234" s="44"/>
      <c r="J234" s="44"/>
      <c r="L234" t="s">
        <v>46</v>
      </c>
    </row>
    <row r="235" spans="3:10" ht="8.25" customHeight="1">
      <c r="C235" s="25"/>
      <c r="D235" s="11"/>
      <c r="E235" s="11"/>
      <c r="F235" s="11"/>
      <c r="G235" s="11"/>
      <c r="H235" s="11"/>
      <c r="I235" s="11"/>
      <c r="J235" s="11"/>
    </row>
    <row r="236" ht="15" customHeight="1">
      <c r="E236" s="28" t="s">
        <v>33</v>
      </c>
    </row>
    <row r="237" ht="15" customHeight="1">
      <c r="E237" s="28"/>
    </row>
    <row r="238" ht="15.75" customHeight="1">
      <c r="A238" s="8" t="s">
        <v>11</v>
      </c>
    </row>
    <row r="239" spans="2:14" ht="15.75" customHeight="1">
      <c r="B239" s="52" t="s">
        <v>26</v>
      </c>
      <c r="C239" s="4" t="s">
        <v>5</v>
      </c>
      <c r="D239" s="6"/>
      <c r="E239" s="5" t="s">
        <v>7</v>
      </c>
      <c r="F239" s="5"/>
      <c r="G239" s="4" t="s">
        <v>8</v>
      </c>
      <c r="H239" s="5"/>
      <c r="I239" s="4" t="s">
        <v>9</v>
      </c>
      <c r="J239" s="6"/>
      <c r="K239" s="5" t="s">
        <v>10</v>
      </c>
      <c r="L239" s="6"/>
      <c r="M239" s="45" t="s">
        <v>21</v>
      </c>
      <c r="N239" s="45" t="s">
        <v>22</v>
      </c>
    </row>
    <row r="240" spans="2:14" ht="15.75" customHeight="1">
      <c r="B240" s="53"/>
      <c r="C240" s="42" t="s">
        <v>129</v>
      </c>
      <c r="D240" s="42" t="s">
        <v>130</v>
      </c>
      <c r="E240" s="42" t="s">
        <v>129</v>
      </c>
      <c r="F240" s="42" t="s">
        <v>130</v>
      </c>
      <c r="G240" s="42" t="s">
        <v>129</v>
      </c>
      <c r="H240" s="42" t="s">
        <v>130</v>
      </c>
      <c r="I240" s="42" t="s">
        <v>129</v>
      </c>
      <c r="J240" s="42" t="s">
        <v>130</v>
      </c>
      <c r="K240" s="42" t="s">
        <v>129</v>
      </c>
      <c r="L240" s="42" t="s">
        <v>130</v>
      </c>
      <c r="M240" s="46"/>
      <c r="N240" s="46"/>
    </row>
    <row r="241" spans="2:14" ht="15.75" customHeight="1">
      <c r="B241" s="9" t="s">
        <v>92</v>
      </c>
      <c r="C241" s="1">
        <v>9</v>
      </c>
      <c r="D241" s="12">
        <f>C241/C247</f>
        <v>1</v>
      </c>
      <c r="E241" s="1">
        <v>2</v>
      </c>
      <c r="F241" s="12">
        <f>E241/E247</f>
        <v>1</v>
      </c>
      <c r="G241" s="1">
        <v>3</v>
      </c>
      <c r="H241" s="12">
        <f>G241/G247</f>
        <v>1</v>
      </c>
      <c r="I241" s="1">
        <v>7</v>
      </c>
      <c r="J241" s="12">
        <f>I241/I247</f>
        <v>0.875</v>
      </c>
      <c r="K241" s="1">
        <v>8</v>
      </c>
      <c r="L241" s="12">
        <f>K241/K247</f>
        <v>1</v>
      </c>
      <c r="M241" s="1"/>
      <c r="N241" s="1">
        <f aca="true" t="shared" si="49" ref="N241:N247">C241+E241+G241+I241+K241+M241</f>
        <v>29</v>
      </c>
    </row>
    <row r="242" spans="2:14" ht="15.75" customHeight="1">
      <c r="B242" s="9" t="s">
        <v>93</v>
      </c>
      <c r="C242" s="1"/>
      <c r="D242" s="12"/>
      <c r="E242" s="1"/>
      <c r="F242" s="12"/>
      <c r="G242" s="1"/>
      <c r="H242" s="12"/>
      <c r="I242" s="1"/>
      <c r="J242" s="12"/>
      <c r="K242" s="1"/>
      <c r="L242" s="12"/>
      <c r="M242" s="1"/>
      <c r="N242" s="1">
        <f t="shared" si="49"/>
        <v>0</v>
      </c>
    </row>
    <row r="243" spans="2:14" ht="15.75" customHeight="1">
      <c r="B243" s="10" t="s">
        <v>24</v>
      </c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>
        <f t="shared" si="49"/>
        <v>0</v>
      </c>
    </row>
    <row r="244" spans="2:14" ht="15.75" customHeight="1">
      <c r="B244" s="10" t="s">
        <v>25</v>
      </c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>
        <f t="shared" si="49"/>
        <v>0</v>
      </c>
    </row>
    <row r="245" spans="2:14" ht="15.75" customHeight="1">
      <c r="B245" s="3" t="s">
        <v>12</v>
      </c>
      <c r="C245" s="1">
        <f aca="true" t="shared" si="50" ref="C245:M245">SUM(C241:C244)</f>
        <v>9</v>
      </c>
      <c r="D245" s="12">
        <f t="shared" si="50"/>
        <v>1</v>
      </c>
      <c r="E245" s="1">
        <f t="shared" si="50"/>
        <v>2</v>
      </c>
      <c r="F245" s="12">
        <f t="shared" si="50"/>
        <v>1</v>
      </c>
      <c r="G245" s="1">
        <f t="shared" si="50"/>
        <v>3</v>
      </c>
      <c r="H245" s="12">
        <f t="shared" si="50"/>
        <v>1</v>
      </c>
      <c r="I245" s="1">
        <f t="shared" si="50"/>
        <v>7</v>
      </c>
      <c r="J245" s="12">
        <f t="shared" si="50"/>
        <v>0.875</v>
      </c>
      <c r="K245" s="1">
        <f t="shared" si="50"/>
        <v>8</v>
      </c>
      <c r="L245" s="12">
        <f t="shared" si="50"/>
        <v>1</v>
      </c>
      <c r="M245" s="1">
        <f t="shared" si="50"/>
        <v>0</v>
      </c>
      <c r="N245" s="1">
        <f t="shared" si="49"/>
        <v>29</v>
      </c>
    </row>
    <row r="246" spans="2:14" ht="15.75" customHeight="1">
      <c r="B246" s="3" t="s">
        <v>21</v>
      </c>
      <c r="C246" s="1"/>
      <c r="D246" s="12"/>
      <c r="E246" s="1"/>
      <c r="F246" s="12"/>
      <c r="G246" s="1"/>
      <c r="H246" s="12"/>
      <c r="I246" s="1">
        <v>1</v>
      </c>
      <c r="J246" s="12">
        <f>I246/I247</f>
        <v>0.125</v>
      </c>
      <c r="K246" s="1"/>
      <c r="L246" s="12"/>
      <c r="M246" s="1"/>
      <c r="N246" s="1">
        <f t="shared" si="49"/>
        <v>1</v>
      </c>
    </row>
    <row r="247" spans="2:14" ht="15.75" customHeight="1">
      <c r="B247" s="3" t="s">
        <v>22</v>
      </c>
      <c r="C247" s="1">
        <f aca="true" t="shared" si="51" ref="C247:M247">SUM(C245:C246)</f>
        <v>9</v>
      </c>
      <c r="D247" s="12">
        <f t="shared" si="51"/>
        <v>1</v>
      </c>
      <c r="E247" s="1">
        <f t="shared" si="51"/>
        <v>2</v>
      </c>
      <c r="F247" s="12">
        <f t="shared" si="51"/>
        <v>1</v>
      </c>
      <c r="G247" s="1">
        <f t="shared" si="51"/>
        <v>3</v>
      </c>
      <c r="H247" s="12">
        <f t="shared" si="51"/>
        <v>1</v>
      </c>
      <c r="I247" s="1">
        <f t="shared" si="51"/>
        <v>8</v>
      </c>
      <c r="J247" s="12">
        <f t="shared" si="51"/>
        <v>1</v>
      </c>
      <c r="K247" s="1">
        <f t="shared" si="51"/>
        <v>8</v>
      </c>
      <c r="L247" s="12">
        <f t="shared" si="51"/>
        <v>1</v>
      </c>
      <c r="M247" s="1">
        <f t="shared" si="51"/>
        <v>0</v>
      </c>
      <c r="N247" s="1">
        <f t="shared" si="49"/>
        <v>30</v>
      </c>
    </row>
    <row r="248" ht="15.75" customHeight="1"/>
    <row r="249" ht="15.75" customHeight="1">
      <c r="A249" s="8" t="s">
        <v>13</v>
      </c>
    </row>
    <row r="250" spans="2:14" ht="15.75" customHeight="1">
      <c r="B250" s="52" t="s">
        <v>26</v>
      </c>
      <c r="C250" s="4" t="s">
        <v>5</v>
      </c>
      <c r="D250" s="6"/>
      <c r="E250" s="5" t="s">
        <v>7</v>
      </c>
      <c r="F250" s="5"/>
      <c r="G250" s="4" t="s">
        <v>8</v>
      </c>
      <c r="H250" s="5"/>
      <c r="I250" s="4" t="s">
        <v>9</v>
      </c>
      <c r="J250" s="6"/>
      <c r="K250" s="5" t="s">
        <v>10</v>
      </c>
      <c r="L250" s="6"/>
      <c r="M250" s="45" t="s">
        <v>21</v>
      </c>
      <c r="N250" s="45" t="s">
        <v>22</v>
      </c>
    </row>
    <row r="251" spans="2:14" ht="15.75" customHeight="1">
      <c r="B251" s="53"/>
      <c r="C251" s="42" t="s">
        <v>129</v>
      </c>
      <c r="D251" s="42" t="s">
        <v>130</v>
      </c>
      <c r="E251" s="42" t="s">
        <v>129</v>
      </c>
      <c r="F251" s="42" t="s">
        <v>130</v>
      </c>
      <c r="G251" s="42" t="s">
        <v>129</v>
      </c>
      <c r="H251" s="42" t="s">
        <v>130</v>
      </c>
      <c r="I251" s="42" t="s">
        <v>129</v>
      </c>
      <c r="J251" s="42" t="s">
        <v>130</v>
      </c>
      <c r="K251" s="42" t="s">
        <v>129</v>
      </c>
      <c r="L251" s="42" t="s">
        <v>130</v>
      </c>
      <c r="M251" s="46"/>
      <c r="N251" s="46"/>
    </row>
    <row r="252" spans="2:14" ht="15.75" customHeight="1">
      <c r="B252" s="9" t="s">
        <v>92</v>
      </c>
      <c r="C252" s="1"/>
      <c r="D252" s="12"/>
      <c r="E252" s="1"/>
      <c r="F252" s="12"/>
      <c r="G252" s="1"/>
      <c r="H252" s="12"/>
      <c r="I252" s="1"/>
      <c r="J252" s="12"/>
      <c r="K252" s="1">
        <v>1</v>
      </c>
      <c r="L252" s="12">
        <f>K252/K258</f>
        <v>1</v>
      </c>
      <c r="M252" s="1"/>
      <c r="N252" s="1">
        <f aca="true" t="shared" si="52" ref="N252:N258">C252+E252+G252+I252+K252+M252</f>
        <v>1</v>
      </c>
    </row>
    <row r="253" spans="2:14" ht="15.75" customHeight="1">
      <c r="B253" s="9" t="s">
        <v>93</v>
      </c>
      <c r="C253" s="1"/>
      <c r="D253" s="12"/>
      <c r="E253" s="1"/>
      <c r="F253" s="12"/>
      <c r="G253" s="1"/>
      <c r="H253" s="12"/>
      <c r="I253" s="1"/>
      <c r="J253" s="12"/>
      <c r="K253" s="1"/>
      <c r="L253" s="12"/>
      <c r="M253" s="1"/>
      <c r="N253" s="1">
        <f t="shared" si="52"/>
        <v>0</v>
      </c>
    </row>
    <row r="254" spans="2:14" ht="15.75" customHeight="1">
      <c r="B254" s="10" t="s">
        <v>24</v>
      </c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>
        <f t="shared" si="52"/>
        <v>0</v>
      </c>
    </row>
    <row r="255" spans="2:14" ht="15.75" customHeight="1">
      <c r="B255" s="10" t="s">
        <v>25</v>
      </c>
      <c r="C255" s="1"/>
      <c r="D255" s="1"/>
      <c r="E255" s="1"/>
      <c r="F255" s="1"/>
      <c r="G255" s="1"/>
      <c r="H255" s="1"/>
      <c r="I255" s="1"/>
      <c r="J255" s="1"/>
      <c r="K255" s="1"/>
      <c r="L255" s="12"/>
      <c r="M255" s="1"/>
      <c r="N255" s="1">
        <f t="shared" si="52"/>
        <v>0</v>
      </c>
    </row>
    <row r="256" spans="2:14" ht="15.75" customHeight="1">
      <c r="B256" s="3" t="s">
        <v>12</v>
      </c>
      <c r="C256" s="1">
        <f aca="true" t="shared" si="53" ref="C256:M256">SUM(C252:C255)</f>
        <v>0</v>
      </c>
      <c r="D256" s="12">
        <f t="shared" si="53"/>
        <v>0</v>
      </c>
      <c r="E256" s="1">
        <f t="shared" si="53"/>
        <v>0</v>
      </c>
      <c r="F256" s="12"/>
      <c r="G256" s="1">
        <f t="shared" si="53"/>
        <v>0</v>
      </c>
      <c r="H256" s="12"/>
      <c r="I256" s="1">
        <f t="shared" si="53"/>
        <v>0</v>
      </c>
      <c r="J256" s="12"/>
      <c r="K256" s="1">
        <f t="shared" si="53"/>
        <v>1</v>
      </c>
      <c r="L256" s="12">
        <f t="shared" si="53"/>
        <v>1</v>
      </c>
      <c r="M256" s="1">
        <f t="shared" si="53"/>
        <v>0</v>
      </c>
      <c r="N256" s="1">
        <f t="shared" si="52"/>
        <v>1</v>
      </c>
    </row>
    <row r="257" spans="2:14" ht="15.75" customHeight="1">
      <c r="B257" s="3" t="s">
        <v>21</v>
      </c>
      <c r="C257" s="1">
        <v>1</v>
      </c>
      <c r="D257" s="12">
        <f>C257/C258</f>
        <v>1</v>
      </c>
      <c r="E257" s="1"/>
      <c r="F257" s="12"/>
      <c r="G257" s="1"/>
      <c r="H257" s="12"/>
      <c r="I257" s="1"/>
      <c r="J257" s="12"/>
      <c r="K257" s="1"/>
      <c r="L257" s="12"/>
      <c r="M257" s="1"/>
      <c r="N257" s="1">
        <f t="shared" si="52"/>
        <v>1</v>
      </c>
    </row>
    <row r="258" spans="2:14" ht="15.75" customHeight="1">
      <c r="B258" s="3" t="s">
        <v>22</v>
      </c>
      <c r="C258" s="1">
        <f aca="true" t="shared" si="54" ref="C258:M258">SUM(C256:C257)</f>
        <v>1</v>
      </c>
      <c r="D258" s="12">
        <f t="shared" si="54"/>
        <v>1</v>
      </c>
      <c r="E258" s="1">
        <f t="shared" si="54"/>
        <v>0</v>
      </c>
      <c r="F258" s="12"/>
      <c r="G258" s="1">
        <f t="shared" si="54"/>
        <v>0</v>
      </c>
      <c r="H258" s="12"/>
      <c r="I258" s="1">
        <f t="shared" si="54"/>
        <v>0</v>
      </c>
      <c r="J258" s="12"/>
      <c r="K258" s="1">
        <f t="shared" si="54"/>
        <v>1</v>
      </c>
      <c r="L258" s="12">
        <f t="shared" si="54"/>
        <v>1</v>
      </c>
      <c r="M258" s="1">
        <f t="shared" si="54"/>
        <v>0</v>
      </c>
      <c r="N258" s="1">
        <f t="shared" si="52"/>
        <v>2</v>
      </c>
    </row>
    <row r="259" ht="15.75" customHeight="1"/>
    <row r="260" ht="15.75" customHeight="1">
      <c r="A260" s="8" t="s">
        <v>14</v>
      </c>
    </row>
    <row r="261" spans="2:14" ht="15.75" customHeight="1">
      <c r="B261" s="52" t="s">
        <v>26</v>
      </c>
      <c r="C261" s="4" t="s">
        <v>5</v>
      </c>
      <c r="D261" s="6"/>
      <c r="E261" s="5" t="s">
        <v>7</v>
      </c>
      <c r="F261" s="5"/>
      <c r="G261" s="4" t="s">
        <v>8</v>
      </c>
      <c r="H261" s="5"/>
      <c r="I261" s="4" t="s">
        <v>9</v>
      </c>
      <c r="J261" s="6"/>
      <c r="K261" s="5" t="s">
        <v>10</v>
      </c>
      <c r="L261" s="6"/>
      <c r="M261" s="45" t="s">
        <v>21</v>
      </c>
      <c r="N261" s="45" t="s">
        <v>22</v>
      </c>
    </row>
    <row r="262" spans="2:14" ht="15.75" customHeight="1">
      <c r="B262" s="53"/>
      <c r="C262" s="42" t="s">
        <v>129</v>
      </c>
      <c r="D262" s="42" t="s">
        <v>130</v>
      </c>
      <c r="E262" s="42" t="s">
        <v>129</v>
      </c>
      <c r="F262" s="42" t="s">
        <v>130</v>
      </c>
      <c r="G262" s="42" t="s">
        <v>129</v>
      </c>
      <c r="H262" s="42" t="s">
        <v>130</v>
      </c>
      <c r="I262" s="42" t="s">
        <v>129</v>
      </c>
      <c r="J262" s="42" t="s">
        <v>130</v>
      </c>
      <c r="K262" s="42" t="s">
        <v>129</v>
      </c>
      <c r="L262" s="42" t="s">
        <v>130</v>
      </c>
      <c r="M262" s="46"/>
      <c r="N262" s="46"/>
    </row>
    <row r="263" spans="2:14" ht="15.75" customHeight="1">
      <c r="B263" s="9" t="s">
        <v>92</v>
      </c>
      <c r="C263" s="1">
        <v>61</v>
      </c>
      <c r="D263" s="12">
        <f>C263/C$269</f>
        <v>0.8026315789473685</v>
      </c>
      <c r="E263" s="1">
        <v>20</v>
      </c>
      <c r="F263" s="12">
        <f>E263/E$269</f>
        <v>0.8695652173913043</v>
      </c>
      <c r="G263" s="1">
        <v>4</v>
      </c>
      <c r="H263" s="12">
        <f>G263/G$269</f>
        <v>0.8</v>
      </c>
      <c r="I263" s="1">
        <v>1</v>
      </c>
      <c r="J263" s="12">
        <f>I263/I$269</f>
        <v>0.5</v>
      </c>
      <c r="K263" s="1">
        <v>7</v>
      </c>
      <c r="L263" s="12">
        <f>K263/K$269</f>
        <v>0.875</v>
      </c>
      <c r="M263" s="1"/>
      <c r="N263" s="1">
        <f aca="true" t="shared" si="55" ref="N263:N269">C263+E263+G263+I263+K263+M263</f>
        <v>93</v>
      </c>
    </row>
    <row r="264" spans="2:14" ht="15.75" customHeight="1">
      <c r="B264" s="9" t="s">
        <v>93</v>
      </c>
      <c r="C264" s="1">
        <v>2</v>
      </c>
      <c r="D264" s="12">
        <f>C264/C$269</f>
        <v>0.02631578947368421</v>
      </c>
      <c r="E264" s="1">
        <v>1</v>
      </c>
      <c r="F264" s="12">
        <f>E264/E$269</f>
        <v>0.043478260869565216</v>
      </c>
      <c r="G264" s="1"/>
      <c r="H264" s="12"/>
      <c r="I264" s="1"/>
      <c r="J264" s="12"/>
      <c r="K264" s="1">
        <v>1</v>
      </c>
      <c r="L264" s="12">
        <f>K264/K$269</f>
        <v>0.125</v>
      </c>
      <c r="M264" s="1"/>
      <c r="N264" s="1">
        <f t="shared" si="55"/>
        <v>4</v>
      </c>
    </row>
    <row r="265" spans="2:14" ht="15.75" customHeight="1">
      <c r="B265" s="10" t="s">
        <v>24</v>
      </c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>
        <f t="shared" si="55"/>
        <v>0</v>
      </c>
    </row>
    <row r="266" spans="2:14" ht="15.75" customHeight="1">
      <c r="B266" s="10" t="s">
        <v>25</v>
      </c>
      <c r="C266" s="1">
        <v>2</v>
      </c>
      <c r="D266" s="12">
        <f>C266/C$269</f>
        <v>0.02631578947368421</v>
      </c>
      <c r="E266" s="1"/>
      <c r="F266" s="12"/>
      <c r="G266" s="1"/>
      <c r="H266" s="12"/>
      <c r="I266" s="1">
        <v>1</v>
      </c>
      <c r="J266" s="12">
        <f>I266/I$269</f>
        <v>0.5</v>
      </c>
      <c r="K266" s="1"/>
      <c r="L266" s="12"/>
      <c r="M266" s="1"/>
      <c r="N266" s="1">
        <f t="shared" si="55"/>
        <v>3</v>
      </c>
    </row>
    <row r="267" spans="2:14" ht="15.75" customHeight="1">
      <c r="B267" s="3" t="s">
        <v>12</v>
      </c>
      <c r="C267" s="1">
        <f aca="true" t="shared" si="56" ref="C267:M267">SUM(C263:C266)</f>
        <v>65</v>
      </c>
      <c r="D267" s="12">
        <f t="shared" si="56"/>
        <v>0.8552631578947368</v>
      </c>
      <c r="E267" s="1">
        <f t="shared" si="56"/>
        <v>21</v>
      </c>
      <c r="F267" s="12">
        <f t="shared" si="56"/>
        <v>0.9130434782608695</v>
      </c>
      <c r="G267" s="1">
        <f t="shared" si="56"/>
        <v>4</v>
      </c>
      <c r="H267" s="12">
        <f t="shared" si="56"/>
        <v>0.8</v>
      </c>
      <c r="I267" s="1">
        <f t="shared" si="56"/>
        <v>2</v>
      </c>
      <c r="J267" s="12">
        <f t="shared" si="56"/>
        <v>1</v>
      </c>
      <c r="K267" s="1">
        <f t="shared" si="56"/>
        <v>8</v>
      </c>
      <c r="L267" s="12">
        <f t="shared" si="56"/>
        <v>1</v>
      </c>
      <c r="M267" s="1">
        <f t="shared" si="56"/>
        <v>0</v>
      </c>
      <c r="N267" s="1">
        <f t="shared" si="55"/>
        <v>100</v>
      </c>
    </row>
    <row r="268" spans="2:14" ht="15.75" customHeight="1">
      <c r="B268" s="3" t="s">
        <v>21</v>
      </c>
      <c r="C268" s="1">
        <v>11</v>
      </c>
      <c r="D268" s="12">
        <f>C268/C$269</f>
        <v>0.14473684210526316</v>
      </c>
      <c r="E268" s="1">
        <v>2</v>
      </c>
      <c r="F268" s="12">
        <f>E268/E$269</f>
        <v>0.08695652173913043</v>
      </c>
      <c r="G268" s="1">
        <v>1</v>
      </c>
      <c r="H268" s="12">
        <f>G268/G$269</f>
        <v>0.2</v>
      </c>
      <c r="I268" s="1"/>
      <c r="J268" s="12"/>
      <c r="K268" s="1"/>
      <c r="L268" s="12"/>
      <c r="M268" s="1"/>
      <c r="N268" s="1">
        <f t="shared" si="55"/>
        <v>14</v>
      </c>
    </row>
    <row r="269" spans="2:14" ht="15.75" customHeight="1">
      <c r="B269" s="3" t="s">
        <v>22</v>
      </c>
      <c r="C269" s="1">
        <f aca="true" t="shared" si="57" ref="C269:M269">SUM(C267:C268)</f>
        <v>76</v>
      </c>
      <c r="D269" s="12">
        <f t="shared" si="57"/>
        <v>1</v>
      </c>
      <c r="E269" s="1">
        <f t="shared" si="57"/>
        <v>23</v>
      </c>
      <c r="F269" s="12">
        <f t="shared" si="57"/>
        <v>1</v>
      </c>
      <c r="G269" s="1">
        <f t="shared" si="57"/>
        <v>5</v>
      </c>
      <c r="H269" s="12">
        <f t="shared" si="57"/>
        <v>1</v>
      </c>
      <c r="I269" s="1">
        <f t="shared" si="57"/>
        <v>2</v>
      </c>
      <c r="J269" s="12">
        <f t="shared" si="57"/>
        <v>1</v>
      </c>
      <c r="K269" s="1">
        <f t="shared" si="57"/>
        <v>8</v>
      </c>
      <c r="L269" s="12">
        <f t="shared" si="57"/>
        <v>1</v>
      </c>
      <c r="M269" s="1">
        <f t="shared" si="57"/>
        <v>0</v>
      </c>
      <c r="N269" s="1">
        <f t="shared" si="55"/>
        <v>114</v>
      </c>
    </row>
    <row r="270" spans="2:14" ht="46.5" customHeight="1">
      <c r="B270" s="13"/>
      <c r="C270" s="7"/>
      <c r="D270" s="14"/>
      <c r="E270" s="7"/>
      <c r="F270" s="14"/>
      <c r="G270" s="40" t="s">
        <v>120</v>
      </c>
      <c r="H270" s="14"/>
      <c r="I270" s="7"/>
      <c r="J270" s="14"/>
      <c r="K270" s="7"/>
      <c r="L270" s="14"/>
      <c r="M270" s="7"/>
      <c r="N270" s="7"/>
    </row>
    <row r="271" spans="3:13" ht="24" customHeight="1">
      <c r="C271" s="19" t="s">
        <v>121</v>
      </c>
      <c r="E271" s="11"/>
      <c r="F271" s="11"/>
      <c r="G271" s="11"/>
      <c r="H271" s="11"/>
      <c r="I271" s="11"/>
      <c r="J271" s="11"/>
      <c r="K271" s="11"/>
      <c r="M271" s="39" t="s">
        <v>48</v>
      </c>
    </row>
    <row r="272" spans="3:11" ht="9" customHeight="1">
      <c r="C272" s="19"/>
      <c r="E272" s="11"/>
      <c r="F272" s="11"/>
      <c r="G272" s="11"/>
      <c r="H272" s="11"/>
      <c r="I272" s="11"/>
      <c r="J272" s="11"/>
      <c r="K272" s="11"/>
    </row>
    <row r="273" ht="15.75" customHeight="1">
      <c r="E273" s="28" t="s">
        <v>33</v>
      </c>
    </row>
    <row r="274" ht="15.75" customHeight="1">
      <c r="E274" s="28"/>
    </row>
    <row r="275" ht="15.75" customHeight="1">
      <c r="A275" s="8" t="s">
        <v>11</v>
      </c>
    </row>
    <row r="276" spans="2:14" ht="15.75" customHeight="1">
      <c r="B276" s="52"/>
      <c r="C276" s="4" t="s">
        <v>5</v>
      </c>
      <c r="D276" s="6"/>
      <c r="E276" s="5" t="s">
        <v>7</v>
      </c>
      <c r="F276" s="5"/>
      <c r="G276" s="4" t="s">
        <v>8</v>
      </c>
      <c r="H276" s="5"/>
      <c r="I276" s="4" t="s">
        <v>9</v>
      </c>
      <c r="J276" s="6"/>
      <c r="K276" s="5" t="s">
        <v>10</v>
      </c>
      <c r="L276" s="6"/>
      <c r="M276" s="45" t="s">
        <v>21</v>
      </c>
      <c r="N276" s="45" t="s">
        <v>22</v>
      </c>
    </row>
    <row r="277" spans="2:14" ht="18" customHeight="1">
      <c r="B277" s="53"/>
      <c r="C277" s="42" t="s">
        <v>129</v>
      </c>
      <c r="D277" s="42" t="s">
        <v>130</v>
      </c>
      <c r="E277" s="42" t="s">
        <v>129</v>
      </c>
      <c r="F277" s="42" t="s">
        <v>130</v>
      </c>
      <c r="G277" s="42" t="s">
        <v>129</v>
      </c>
      <c r="H277" s="42" t="s">
        <v>130</v>
      </c>
      <c r="I277" s="42" t="s">
        <v>129</v>
      </c>
      <c r="J277" s="42" t="s">
        <v>130</v>
      </c>
      <c r="K277" s="42" t="s">
        <v>129</v>
      </c>
      <c r="L277" s="42" t="s">
        <v>130</v>
      </c>
      <c r="M277" s="46"/>
      <c r="N277" s="46"/>
    </row>
    <row r="278" spans="2:14" ht="15.75" customHeight="1">
      <c r="B278" s="1" t="s">
        <v>38</v>
      </c>
      <c r="C278" s="1">
        <v>3</v>
      </c>
      <c r="D278" s="12">
        <f>C278/C284</f>
        <v>0.3333333333333333</v>
      </c>
      <c r="E278" s="1">
        <v>2</v>
      </c>
      <c r="F278" s="12">
        <f>E278/E284</f>
        <v>1</v>
      </c>
      <c r="G278" s="1">
        <v>1</v>
      </c>
      <c r="H278" s="12">
        <f>G278/G284</f>
        <v>0.3333333333333333</v>
      </c>
      <c r="I278" s="1">
        <v>1</v>
      </c>
      <c r="J278" s="12">
        <f>I278/I284</f>
        <v>0.125</v>
      </c>
      <c r="K278" s="1"/>
      <c r="L278" s="12"/>
      <c r="M278" s="1"/>
      <c r="N278" s="1">
        <f aca="true" t="shared" si="58" ref="N278:N284">C278+E278+G278+I278+K278+M278</f>
        <v>7</v>
      </c>
    </row>
    <row r="279" spans="2:14" ht="15.75" customHeight="1">
      <c r="B279" s="2" t="s">
        <v>39</v>
      </c>
      <c r="C279" s="1">
        <v>2</v>
      </c>
      <c r="D279" s="12">
        <f>C279/C284</f>
        <v>0.2222222222222222</v>
      </c>
      <c r="E279" s="1"/>
      <c r="F279" s="12"/>
      <c r="G279" s="1">
        <v>1</v>
      </c>
      <c r="H279" s="12">
        <f>G279/G284</f>
        <v>0.3333333333333333</v>
      </c>
      <c r="I279" s="1">
        <v>2</v>
      </c>
      <c r="J279" s="12">
        <f>I279/I284</f>
        <v>0.25</v>
      </c>
      <c r="K279" s="1">
        <v>1</v>
      </c>
      <c r="L279" s="12">
        <f>K279/K284</f>
        <v>0.125</v>
      </c>
      <c r="M279" s="1"/>
      <c r="N279" s="1">
        <f t="shared" si="58"/>
        <v>6</v>
      </c>
    </row>
    <row r="280" spans="2:14" ht="15.75" customHeight="1">
      <c r="B280" s="2" t="s">
        <v>41</v>
      </c>
      <c r="C280" s="1">
        <v>2</v>
      </c>
      <c r="D280" s="12">
        <f>C280/C284</f>
        <v>0.2222222222222222</v>
      </c>
      <c r="E280" s="1"/>
      <c r="F280" s="12"/>
      <c r="G280" s="1"/>
      <c r="H280" s="12"/>
      <c r="I280" s="1">
        <v>4</v>
      </c>
      <c r="J280" s="12">
        <f>I280/I284</f>
        <v>0.5</v>
      </c>
      <c r="K280" s="1">
        <v>6</v>
      </c>
      <c r="L280" s="12">
        <f>K280/K284</f>
        <v>0.75</v>
      </c>
      <c r="M280" s="1"/>
      <c r="N280" s="1">
        <f t="shared" si="58"/>
        <v>12</v>
      </c>
    </row>
    <row r="281" spans="2:14" ht="15.75" customHeight="1">
      <c r="B281" s="2" t="s">
        <v>40</v>
      </c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>
        <f t="shared" si="58"/>
        <v>0</v>
      </c>
    </row>
    <row r="282" spans="2:14" ht="15.75" customHeight="1">
      <c r="B282" s="3" t="s">
        <v>12</v>
      </c>
      <c r="C282" s="1">
        <f aca="true" t="shared" si="59" ref="C282:M282">SUM(C278:C281)</f>
        <v>7</v>
      </c>
      <c r="D282" s="12">
        <f t="shared" si="59"/>
        <v>0.7777777777777778</v>
      </c>
      <c r="E282" s="1">
        <f t="shared" si="59"/>
        <v>2</v>
      </c>
      <c r="F282" s="12">
        <f t="shared" si="59"/>
        <v>1</v>
      </c>
      <c r="G282" s="1">
        <f t="shared" si="59"/>
        <v>2</v>
      </c>
      <c r="H282" s="12">
        <f t="shared" si="59"/>
        <v>0.6666666666666666</v>
      </c>
      <c r="I282" s="1">
        <f t="shared" si="59"/>
        <v>7</v>
      </c>
      <c r="J282" s="12">
        <f t="shared" si="59"/>
        <v>0.875</v>
      </c>
      <c r="K282" s="1">
        <f t="shared" si="59"/>
        <v>7</v>
      </c>
      <c r="L282" s="12">
        <f t="shared" si="59"/>
        <v>0.875</v>
      </c>
      <c r="M282" s="1">
        <f t="shared" si="59"/>
        <v>0</v>
      </c>
      <c r="N282" s="1">
        <f t="shared" si="58"/>
        <v>25</v>
      </c>
    </row>
    <row r="283" spans="2:14" ht="15.75" customHeight="1">
      <c r="B283" s="3" t="s">
        <v>21</v>
      </c>
      <c r="C283" s="1">
        <v>2</v>
      </c>
      <c r="D283" s="12">
        <f>C283/C284</f>
        <v>0.2222222222222222</v>
      </c>
      <c r="E283" s="1"/>
      <c r="F283" s="12"/>
      <c r="G283" s="1">
        <v>1</v>
      </c>
      <c r="H283" s="12">
        <f>G283/G284</f>
        <v>0.3333333333333333</v>
      </c>
      <c r="I283" s="1">
        <v>1</v>
      </c>
      <c r="J283" s="12">
        <f>I283/I284</f>
        <v>0.125</v>
      </c>
      <c r="K283" s="1">
        <v>1</v>
      </c>
      <c r="L283" s="12">
        <f>K283/K284</f>
        <v>0.125</v>
      </c>
      <c r="M283" s="1"/>
      <c r="N283" s="1">
        <f t="shared" si="58"/>
        <v>5</v>
      </c>
    </row>
    <row r="284" spans="2:14" ht="15.75" customHeight="1">
      <c r="B284" s="3" t="s">
        <v>22</v>
      </c>
      <c r="C284" s="1">
        <f aca="true" t="shared" si="60" ref="C284:M284">SUM(C282:C283)</f>
        <v>9</v>
      </c>
      <c r="D284" s="12">
        <f t="shared" si="60"/>
        <v>1</v>
      </c>
      <c r="E284" s="1">
        <f t="shared" si="60"/>
        <v>2</v>
      </c>
      <c r="F284" s="12">
        <f t="shared" si="60"/>
        <v>1</v>
      </c>
      <c r="G284" s="1">
        <f t="shared" si="60"/>
        <v>3</v>
      </c>
      <c r="H284" s="12">
        <f t="shared" si="60"/>
        <v>1</v>
      </c>
      <c r="I284" s="1">
        <f t="shared" si="60"/>
        <v>8</v>
      </c>
      <c r="J284" s="12">
        <f t="shared" si="60"/>
        <v>1</v>
      </c>
      <c r="K284" s="1">
        <f t="shared" si="60"/>
        <v>8</v>
      </c>
      <c r="L284" s="12">
        <f t="shared" si="60"/>
        <v>1</v>
      </c>
      <c r="M284" s="1">
        <f t="shared" si="60"/>
        <v>0</v>
      </c>
      <c r="N284" s="1">
        <f t="shared" si="58"/>
        <v>30</v>
      </c>
    </row>
    <row r="285" ht="15.75" customHeight="1"/>
    <row r="286" ht="15.75" customHeight="1">
      <c r="A286" s="8" t="s">
        <v>13</v>
      </c>
    </row>
    <row r="287" spans="2:14" ht="15.75" customHeight="1">
      <c r="B287" s="52"/>
      <c r="C287" s="4" t="s">
        <v>5</v>
      </c>
      <c r="D287" s="6"/>
      <c r="E287" s="5" t="s">
        <v>7</v>
      </c>
      <c r="F287" s="5"/>
      <c r="G287" s="4" t="s">
        <v>8</v>
      </c>
      <c r="H287" s="5"/>
      <c r="I287" s="4" t="s">
        <v>9</v>
      </c>
      <c r="J287" s="6"/>
      <c r="K287" s="5" t="s">
        <v>10</v>
      </c>
      <c r="L287" s="6"/>
      <c r="M287" s="45" t="s">
        <v>21</v>
      </c>
      <c r="N287" s="45" t="s">
        <v>22</v>
      </c>
    </row>
    <row r="288" spans="2:14" ht="15.75" customHeight="1">
      <c r="B288" s="53"/>
      <c r="C288" s="42" t="s">
        <v>129</v>
      </c>
      <c r="D288" s="42" t="s">
        <v>130</v>
      </c>
      <c r="E288" s="42" t="s">
        <v>129</v>
      </c>
      <c r="F288" s="42" t="s">
        <v>130</v>
      </c>
      <c r="G288" s="42" t="s">
        <v>129</v>
      </c>
      <c r="H288" s="42" t="s">
        <v>130</v>
      </c>
      <c r="I288" s="42" t="s">
        <v>129</v>
      </c>
      <c r="J288" s="42" t="s">
        <v>130</v>
      </c>
      <c r="K288" s="42" t="s">
        <v>129</v>
      </c>
      <c r="L288" s="42" t="s">
        <v>130</v>
      </c>
      <c r="M288" s="46"/>
      <c r="N288" s="46"/>
    </row>
    <row r="289" spans="2:14" ht="15.75" customHeight="1">
      <c r="B289" s="1" t="s">
        <v>38</v>
      </c>
      <c r="C289" s="1"/>
      <c r="D289" s="12"/>
      <c r="E289" s="1"/>
      <c r="F289" s="12"/>
      <c r="G289" s="1"/>
      <c r="H289" s="12"/>
      <c r="I289" s="1"/>
      <c r="J289" s="12"/>
      <c r="K289" s="1"/>
      <c r="L289" s="12"/>
      <c r="M289" s="1"/>
      <c r="N289" s="1">
        <f aca="true" t="shared" si="61" ref="N289:N295">C289+E289+G289+I289+K289+M289</f>
        <v>0</v>
      </c>
    </row>
    <row r="290" spans="2:14" ht="15.75" customHeight="1">
      <c r="B290" s="2" t="s">
        <v>39</v>
      </c>
      <c r="C290" s="1"/>
      <c r="D290" s="12"/>
      <c r="E290" s="1"/>
      <c r="F290" s="12"/>
      <c r="G290" s="1"/>
      <c r="H290" s="12"/>
      <c r="I290" s="1"/>
      <c r="J290" s="12"/>
      <c r="K290" s="1"/>
      <c r="L290" s="12"/>
      <c r="M290" s="1"/>
      <c r="N290" s="1">
        <f t="shared" si="61"/>
        <v>0</v>
      </c>
    </row>
    <row r="291" spans="2:14" ht="15.75" customHeight="1">
      <c r="B291" s="2" t="s">
        <v>41</v>
      </c>
      <c r="C291" s="1"/>
      <c r="D291" s="12"/>
      <c r="E291" s="1"/>
      <c r="F291" s="12"/>
      <c r="G291" s="1"/>
      <c r="H291" s="12"/>
      <c r="I291" s="1"/>
      <c r="J291" s="12"/>
      <c r="K291" s="1">
        <v>1</v>
      </c>
      <c r="L291" s="12">
        <f>K291/K295</f>
        <v>1</v>
      </c>
      <c r="M291" s="1"/>
      <c r="N291" s="1">
        <f t="shared" si="61"/>
        <v>1</v>
      </c>
    </row>
    <row r="292" spans="2:14" ht="15.75" customHeight="1">
      <c r="B292" s="2" t="s">
        <v>40</v>
      </c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>
        <f t="shared" si="61"/>
        <v>0</v>
      </c>
    </row>
    <row r="293" spans="2:14" ht="15.75" customHeight="1">
      <c r="B293" s="3" t="s">
        <v>12</v>
      </c>
      <c r="C293" s="1">
        <f aca="true" t="shared" si="62" ref="C293:M293">SUM(C289:C292)</f>
        <v>0</v>
      </c>
      <c r="D293" s="12">
        <f t="shared" si="62"/>
        <v>0</v>
      </c>
      <c r="E293" s="1">
        <f t="shared" si="62"/>
        <v>0</v>
      </c>
      <c r="F293" s="12"/>
      <c r="G293" s="1">
        <f t="shared" si="62"/>
        <v>0</v>
      </c>
      <c r="H293" s="12"/>
      <c r="I293" s="1">
        <f t="shared" si="62"/>
        <v>0</v>
      </c>
      <c r="J293" s="12"/>
      <c r="K293" s="1">
        <f t="shared" si="62"/>
        <v>1</v>
      </c>
      <c r="L293" s="12">
        <f t="shared" si="62"/>
        <v>1</v>
      </c>
      <c r="M293" s="1">
        <f t="shared" si="62"/>
        <v>0</v>
      </c>
      <c r="N293" s="1">
        <f t="shared" si="61"/>
        <v>1</v>
      </c>
    </row>
    <row r="294" spans="2:14" ht="15.75" customHeight="1">
      <c r="B294" s="3" t="s">
        <v>21</v>
      </c>
      <c r="C294" s="1">
        <v>1</v>
      </c>
      <c r="D294" s="12">
        <f>C294/C295</f>
        <v>1</v>
      </c>
      <c r="E294" s="1"/>
      <c r="F294" s="12"/>
      <c r="G294" s="1"/>
      <c r="H294" s="12"/>
      <c r="I294" s="1"/>
      <c r="J294" s="12"/>
      <c r="K294" s="1"/>
      <c r="L294" s="12"/>
      <c r="M294" s="1"/>
      <c r="N294" s="1">
        <f t="shared" si="61"/>
        <v>1</v>
      </c>
    </row>
    <row r="295" spans="2:14" ht="15.75" customHeight="1">
      <c r="B295" s="3" t="s">
        <v>22</v>
      </c>
      <c r="C295" s="1">
        <f aca="true" t="shared" si="63" ref="C295:M295">SUM(C293:C294)</f>
        <v>1</v>
      </c>
      <c r="D295" s="12">
        <f t="shared" si="63"/>
        <v>1</v>
      </c>
      <c r="E295" s="1">
        <f t="shared" si="63"/>
        <v>0</v>
      </c>
      <c r="F295" s="12"/>
      <c r="G295" s="1">
        <f t="shared" si="63"/>
        <v>0</v>
      </c>
      <c r="H295" s="12"/>
      <c r="I295" s="1">
        <f t="shared" si="63"/>
        <v>0</v>
      </c>
      <c r="J295" s="12"/>
      <c r="K295" s="1">
        <f t="shared" si="63"/>
        <v>1</v>
      </c>
      <c r="L295" s="12">
        <f t="shared" si="63"/>
        <v>1</v>
      </c>
      <c r="M295" s="1">
        <f t="shared" si="63"/>
        <v>0</v>
      </c>
      <c r="N295" s="1">
        <f t="shared" si="61"/>
        <v>2</v>
      </c>
    </row>
    <row r="296" ht="15.75" customHeight="1"/>
    <row r="297" ht="15.75" customHeight="1">
      <c r="A297" s="8" t="s">
        <v>14</v>
      </c>
    </row>
    <row r="298" spans="2:14" ht="15.75" customHeight="1">
      <c r="B298" s="52"/>
      <c r="C298" s="4" t="s">
        <v>5</v>
      </c>
      <c r="D298" s="6"/>
      <c r="E298" s="5" t="s">
        <v>7</v>
      </c>
      <c r="F298" s="5"/>
      <c r="G298" s="4" t="s">
        <v>8</v>
      </c>
      <c r="H298" s="5"/>
      <c r="I298" s="4" t="s">
        <v>9</v>
      </c>
      <c r="J298" s="6"/>
      <c r="K298" s="5" t="s">
        <v>10</v>
      </c>
      <c r="L298" s="6"/>
      <c r="M298" s="45" t="s">
        <v>21</v>
      </c>
      <c r="N298" s="45" t="s">
        <v>22</v>
      </c>
    </row>
    <row r="299" spans="2:14" ht="15.75" customHeight="1">
      <c r="B299" s="53"/>
      <c r="C299" s="42" t="s">
        <v>129</v>
      </c>
      <c r="D299" s="42" t="s">
        <v>130</v>
      </c>
      <c r="E299" s="42" t="s">
        <v>129</v>
      </c>
      <c r="F299" s="42" t="s">
        <v>130</v>
      </c>
      <c r="G299" s="42" t="s">
        <v>129</v>
      </c>
      <c r="H299" s="42" t="s">
        <v>130</v>
      </c>
      <c r="I299" s="42" t="s">
        <v>129</v>
      </c>
      <c r="J299" s="42" t="s">
        <v>130</v>
      </c>
      <c r="K299" s="42" t="s">
        <v>129</v>
      </c>
      <c r="L299" s="42" t="s">
        <v>130</v>
      </c>
      <c r="M299" s="46"/>
      <c r="N299" s="46"/>
    </row>
    <row r="300" spans="2:14" ht="15.75" customHeight="1">
      <c r="B300" s="1" t="s">
        <v>38</v>
      </c>
      <c r="C300" s="1">
        <v>15</v>
      </c>
      <c r="D300" s="12">
        <f>C300/C$306</f>
        <v>0.19736842105263158</v>
      </c>
      <c r="E300" s="1">
        <v>2</v>
      </c>
      <c r="F300" s="12">
        <f>E300/E$306</f>
        <v>0.08695652173913043</v>
      </c>
      <c r="G300" s="1">
        <v>1</v>
      </c>
      <c r="H300" s="12">
        <f>G300/G$306</f>
        <v>0.2</v>
      </c>
      <c r="I300" s="1"/>
      <c r="J300" s="12"/>
      <c r="K300" s="1">
        <v>2</v>
      </c>
      <c r="L300" s="12">
        <f>K300/K$306</f>
        <v>0.25</v>
      </c>
      <c r="M300" s="1"/>
      <c r="N300" s="1">
        <f aca="true" t="shared" si="64" ref="N300:N306">C300+E300+G300+I300+K300+M300</f>
        <v>20</v>
      </c>
    </row>
    <row r="301" spans="2:14" ht="15.75" customHeight="1">
      <c r="B301" s="2" t="s">
        <v>39</v>
      </c>
      <c r="C301" s="1">
        <v>10</v>
      </c>
      <c r="D301" s="12">
        <f>C301/C$306</f>
        <v>0.13157894736842105</v>
      </c>
      <c r="E301" s="1">
        <v>6</v>
      </c>
      <c r="F301" s="12">
        <f>E301/E$306</f>
        <v>0.2608695652173913</v>
      </c>
      <c r="G301" s="1"/>
      <c r="H301" s="12"/>
      <c r="I301" s="1">
        <v>2</v>
      </c>
      <c r="J301" s="12">
        <f>I301/I$306</f>
        <v>1</v>
      </c>
      <c r="K301" s="1">
        <v>1</v>
      </c>
      <c r="L301" s="12">
        <f>K301/K$306</f>
        <v>0.125</v>
      </c>
      <c r="M301" s="1"/>
      <c r="N301" s="1">
        <f t="shared" si="64"/>
        <v>19</v>
      </c>
    </row>
    <row r="302" spans="2:14" ht="15.75" customHeight="1">
      <c r="B302" s="2" t="s">
        <v>41</v>
      </c>
      <c r="C302" s="1">
        <v>38</v>
      </c>
      <c r="D302" s="12">
        <f>C302/C$306</f>
        <v>0.5</v>
      </c>
      <c r="E302" s="1">
        <v>13</v>
      </c>
      <c r="F302" s="12">
        <f>E302/E$306</f>
        <v>0.5652173913043478</v>
      </c>
      <c r="G302" s="1">
        <v>3</v>
      </c>
      <c r="H302" s="12">
        <f>G302/G$306</f>
        <v>0.6</v>
      </c>
      <c r="I302" s="1"/>
      <c r="J302" s="12"/>
      <c r="K302" s="1">
        <v>5</v>
      </c>
      <c r="L302" s="12">
        <f>K302/K$306</f>
        <v>0.625</v>
      </c>
      <c r="M302" s="1"/>
      <c r="N302" s="1">
        <f t="shared" si="64"/>
        <v>59</v>
      </c>
    </row>
    <row r="303" spans="2:14" ht="15.75" customHeight="1">
      <c r="B303" s="2" t="s">
        <v>40</v>
      </c>
      <c r="C303" s="1">
        <v>1</v>
      </c>
      <c r="D303" s="12">
        <f>C303/C$306</f>
        <v>0.013157894736842105</v>
      </c>
      <c r="E303" s="1"/>
      <c r="F303" s="12"/>
      <c r="G303" s="1"/>
      <c r="H303" s="12"/>
      <c r="I303" s="1"/>
      <c r="J303" s="12"/>
      <c r="K303" s="1"/>
      <c r="L303" s="12"/>
      <c r="M303" s="1"/>
      <c r="N303" s="1">
        <f t="shared" si="64"/>
        <v>1</v>
      </c>
    </row>
    <row r="304" spans="2:14" ht="15.75" customHeight="1">
      <c r="B304" s="3" t="s">
        <v>12</v>
      </c>
      <c r="C304" s="1">
        <f aca="true" t="shared" si="65" ref="C304:M304">SUM(C300:C303)</f>
        <v>64</v>
      </c>
      <c r="D304" s="12">
        <f t="shared" si="65"/>
        <v>0.8421052631578948</v>
      </c>
      <c r="E304" s="1">
        <f t="shared" si="65"/>
        <v>21</v>
      </c>
      <c r="F304" s="12">
        <f t="shared" si="65"/>
        <v>0.9130434782608695</v>
      </c>
      <c r="G304" s="1">
        <f t="shared" si="65"/>
        <v>4</v>
      </c>
      <c r="H304" s="12">
        <f t="shared" si="65"/>
        <v>0.8</v>
      </c>
      <c r="I304" s="1">
        <f t="shared" si="65"/>
        <v>2</v>
      </c>
      <c r="J304" s="12">
        <f t="shared" si="65"/>
        <v>1</v>
      </c>
      <c r="K304" s="1">
        <f t="shared" si="65"/>
        <v>8</v>
      </c>
      <c r="L304" s="12">
        <f t="shared" si="65"/>
        <v>1</v>
      </c>
      <c r="M304" s="1">
        <f t="shared" si="65"/>
        <v>0</v>
      </c>
      <c r="N304" s="1">
        <f t="shared" si="64"/>
        <v>99</v>
      </c>
    </row>
    <row r="305" spans="2:14" ht="15.75" customHeight="1">
      <c r="B305" s="3" t="s">
        <v>21</v>
      </c>
      <c r="C305" s="1">
        <v>12</v>
      </c>
      <c r="D305" s="12">
        <f>C305/C$306</f>
        <v>0.15789473684210525</v>
      </c>
      <c r="E305" s="1">
        <v>2</v>
      </c>
      <c r="F305" s="12">
        <f>E305/E$306</f>
        <v>0.08695652173913043</v>
      </c>
      <c r="G305" s="1">
        <v>1</v>
      </c>
      <c r="H305" s="12">
        <f>G305/G$306</f>
        <v>0.2</v>
      </c>
      <c r="I305" s="1"/>
      <c r="J305" s="12"/>
      <c r="K305" s="1"/>
      <c r="L305" s="12"/>
      <c r="M305" s="1"/>
      <c r="N305" s="1">
        <f t="shared" si="64"/>
        <v>15</v>
      </c>
    </row>
    <row r="306" spans="2:14" ht="15.75" customHeight="1">
      <c r="B306" s="3" t="s">
        <v>22</v>
      </c>
      <c r="C306" s="1">
        <f aca="true" t="shared" si="66" ref="C306:M306">SUM(C304:C305)</f>
        <v>76</v>
      </c>
      <c r="D306" s="12">
        <f t="shared" si="66"/>
        <v>1</v>
      </c>
      <c r="E306" s="1">
        <f t="shared" si="66"/>
        <v>23</v>
      </c>
      <c r="F306" s="12">
        <f t="shared" si="66"/>
        <v>1</v>
      </c>
      <c r="G306" s="1">
        <f t="shared" si="66"/>
        <v>5</v>
      </c>
      <c r="H306" s="12">
        <f t="shared" si="66"/>
        <v>1</v>
      </c>
      <c r="I306" s="1">
        <f t="shared" si="66"/>
        <v>2</v>
      </c>
      <c r="J306" s="12">
        <f t="shared" si="66"/>
        <v>1</v>
      </c>
      <c r="K306" s="1">
        <f t="shared" si="66"/>
        <v>8</v>
      </c>
      <c r="L306" s="12">
        <f t="shared" si="66"/>
        <v>1</v>
      </c>
      <c r="M306" s="1">
        <f t="shared" si="66"/>
        <v>0</v>
      </c>
      <c r="N306" s="1">
        <f t="shared" si="64"/>
        <v>114</v>
      </c>
    </row>
    <row r="307" ht="44.25" customHeight="1">
      <c r="G307" s="40" t="s">
        <v>122</v>
      </c>
    </row>
    <row r="308" spans="2:13" ht="20.25" customHeight="1">
      <c r="B308" s="13"/>
      <c r="C308" s="48" t="s">
        <v>84</v>
      </c>
      <c r="D308" s="44"/>
      <c r="E308" s="44"/>
      <c r="F308" s="44"/>
      <c r="G308" s="44"/>
      <c r="H308" s="44"/>
      <c r="I308" s="44"/>
      <c r="J308" s="44"/>
      <c r="K308" s="14"/>
      <c r="L308" t="s">
        <v>49</v>
      </c>
      <c r="M308" s="7"/>
    </row>
    <row r="309" ht="15.75" customHeight="1">
      <c r="E309" s="28" t="s">
        <v>33</v>
      </c>
    </row>
    <row r="310" ht="12.75"/>
    <row r="311" ht="15.75" customHeight="1">
      <c r="A311" s="8" t="s">
        <v>11</v>
      </c>
    </row>
    <row r="312" spans="2:14" ht="15.75" customHeight="1">
      <c r="B312" s="52"/>
      <c r="C312" s="4" t="s">
        <v>5</v>
      </c>
      <c r="D312" s="6"/>
      <c r="E312" s="5" t="s">
        <v>7</v>
      </c>
      <c r="F312" s="5"/>
      <c r="G312" s="4" t="s">
        <v>8</v>
      </c>
      <c r="H312" s="5"/>
      <c r="I312" s="4" t="s">
        <v>9</v>
      </c>
      <c r="J312" s="6"/>
      <c r="K312" s="5" t="s">
        <v>10</v>
      </c>
      <c r="L312" s="5"/>
      <c r="M312" s="45" t="s">
        <v>21</v>
      </c>
      <c r="N312" s="45" t="s">
        <v>22</v>
      </c>
    </row>
    <row r="313" spans="2:14" ht="15.75" customHeight="1">
      <c r="B313" s="53"/>
      <c r="C313" s="42" t="s">
        <v>129</v>
      </c>
      <c r="D313" s="42" t="s">
        <v>130</v>
      </c>
      <c r="E313" s="42" t="s">
        <v>129</v>
      </c>
      <c r="F313" s="42" t="s">
        <v>130</v>
      </c>
      <c r="G313" s="42" t="s">
        <v>129</v>
      </c>
      <c r="H313" s="42" t="s">
        <v>130</v>
      </c>
      <c r="I313" s="42" t="s">
        <v>129</v>
      </c>
      <c r="J313" s="42" t="s">
        <v>130</v>
      </c>
      <c r="K313" s="42" t="s">
        <v>129</v>
      </c>
      <c r="L313" s="42" t="s">
        <v>130</v>
      </c>
      <c r="M313" s="46"/>
      <c r="N313" s="46"/>
    </row>
    <row r="314" spans="2:14" ht="23.25" customHeight="1">
      <c r="B314" s="1" t="s">
        <v>42</v>
      </c>
      <c r="C314" s="1">
        <v>5</v>
      </c>
      <c r="D314" s="12">
        <f>C314/C$319</f>
        <v>0.5555555555555556</v>
      </c>
      <c r="E314" s="1">
        <v>1</v>
      </c>
      <c r="F314" s="12">
        <f>E314/E$319</f>
        <v>0.5</v>
      </c>
      <c r="G314" s="1">
        <v>3</v>
      </c>
      <c r="H314" s="12">
        <f>G314/G$319</f>
        <v>1</v>
      </c>
      <c r="I314" s="1">
        <v>5</v>
      </c>
      <c r="J314" s="12">
        <f>I314/I$319</f>
        <v>0.625</v>
      </c>
      <c r="K314" s="1">
        <v>3</v>
      </c>
      <c r="L314" s="12">
        <f>K314/K$319</f>
        <v>0.375</v>
      </c>
      <c r="M314" s="1"/>
      <c r="N314" s="1">
        <f aca="true" t="shared" si="67" ref="N314:N319">C314+E314+G314+I314+K314+M314</f>
        <v>17</v>
      </c>
    </row>
    <row r="315" spans="2:14" ht="21.75" customHeight="1">
      <c r="B315" s="2" t="s">
        <v>43</v>
      </c>
      <c r="C315" s="1">
        <v>3</v>
      </c>
      <c r="D315" s="12">
        <f>C315/C$319</f>
        <v>0.3333333333333333</v>
      </c>
      <c r="E315" s="1"/>
      <c r="F315" s="12"/>
      <c r="G315" s="1"/>
      <c r="H315" s="12"/>
      <c r="I315" s="1">
        <v>1</v>
      </c>
      <c r="J315" s="12">
        <f>I315/I$319</f>
        <v>0.125</v>
      </c>
      <c r="K315" s="1">
        <v>5</v>
      </c>
      <c r="L315" s="12">
        <f>K315/K$319</f>
        <v>0.625</v>
      </c>
      <c r="M315" s="1"/>
      <c r="N315" s="1">
        <f t="shared" si="67"/>
        <v>9</v>
      </c>
    </row>
    <row r="316" spans="2:14" ht="19.5" customHeight="1">
      <c r="B316" s="2" t="s">
        <v>25</v>
      </c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>
        <f t="shared" si="67"/>
        <v>0</v>
      </c>
    </row>
    <row r="317" spans="2:14" ht="19.5" customHeight="1">
      <c r="B317" s="3" t="s">
        <v>12</v>
      </c>
      <c r="C317" s="1">
        <f aca="true" t="shared" si="68" ref="C317:M317">SUM(C314:C316)</f>
        <v>8</v>
      </c>
      <c r="D317" s="12">
        <f t="shared" si="68"/>
        <v>0.8888888888888888</v>
      </c>
      <c r="E317" s="1">
        <f t="shared" si="68"/>
        <v>1</v>
      </c>
      <c r="F317" s="12">
        <f t="shared" si="68"/>
        <v>0.5</v>
      </c>
      <c r="G317" s="1">
        <f t="shared" si="68"/>
        <v>3</v>
      </c>
      <c r="H317" s="12">
        <f t="shared" si="68"/>
        <v>1</v>
      </c>
      <c r="I317" s="1">
        <f t="shared" si="68"/>
        <v>6</v>
      </c>
      <c r="J317" s="12">
        <f t="shared" si="68"/>
        <v>0.75</v>
      </c>
      <c r="K317" s="1">
        <f t="shared" si="68"/>
        <v>8</v>
      </c>
      <c r="L317" s="12">
        <f t="shared" si="68"/>
        <v>1</v>
      </c>
      <c r="M317" s="1">
        <f t="shared" si="68"/>
        <v>0</v>
      </c>
      <c r="N317" s="1">
        <f t="shared" si="67"/>
        <v>26</v>
      </c>
    </row>
    <row r="318" spans="2:14" ht="19.5" customHeight="1">
      <c r="B318" s="3" t="s">
        <v>21</v>
      </c>
      <c r="C318" s="1">
        <v>1</v>
      </c>
      <c r="D318" s="12">
        <f>C318/C$319</f>
        <v>0.1111111111111111</v>
      </c>
      <c r="E318" s="1">
        <v>1</v>
      </c>
      <c r="F318" s="12">
        <f>E318/E$319</f>
        <v>0.5</v>
      </c>
      <c r="G318" s="1"/>
      <c r="H318" s="12"/>
      <c r="I318" s="1">
        <v>2</v>
      </c>
      <c r="J318" s="12">
        <f>I318/I$319</f>
        <v>0.25</v>
      </c>
      <c r="K318" s="1"/>
      <c r="L318" s="12"/>
      <c r="M318" s="1"/>
      <c r="N318" s="1">
        <f t="shared" si="67"/>
        <v>4</v>
      </c>
    </row>
    <row r="319" spans="2:14" ht="19.5" customHeight="1">
      <c r="B319" s="3" t="s">
        <v>22</v>
      </c>
      <c r="C319" s="1">
        <f aca="true" t="shared" si="69" ref="C319:M319">SUM(C317:C318)</f>
        <v>9</v>
      </c>
      <c r="D319" s="12">
        <f t="shared" si="69"/>
        <v>1</v>
      </c>
      <c r="E319" s="1">
        <f t="shared" si="69"/>
        <v>2</v>
      </c>
      <c r="F319" s="12">
        <f t="shared" si="69"/>
        <v>1</v>
      </c>
      <c r="G319" s="1">
        <f t="shared" si="69"/>
        <v>3</v>
      </c>
      <c r="H319" s="12">
        <f t="shared" si="69"/>
        <v>1</v>
      </c>
      <c r="I319" s="1">
        <f t="shared" si="69"/>
        <v>8</v>
      </c>
      <c r="J319" s="12">
        <f t="shared" si="69"/>
        <v>1</v>
      </c>
      <c r="K319" s="1">
        <f t="shared" si="69"/>
        <v>8</v>
      </c>
      <c r="L319" s="12">
        <f t="shared" si="69"/>
        <v>1</v>
      </c>
      <c r="M319" s="1">
        <f t="shared" si="69"/>
        <v>0</v>
      </c>
      <c r="N319" s="1">
        <f t="shared" si="67"/>
        <v>30</v>
      </c>
    </row>
    <row r="320" ht="12.75"/>
    <row r="321" ht="17.25" customHeight="1">
      <c r="A321" s="8" t="s">
        <v>13</v>
      </c>
    </row>
    <row r="322" spans="2:14" ht="19.5" customHeight="1">
      <c r="B322" s="52"/>
      <c r="C322" s="4" t="s">
        <v>5</v>
      </c>
      <c r="D322" s="6"/>
      <c r="E322" s="5" t="s">
        <v>7</v>
      </c>
      <c r="F322" s="5"/>
      <c r="G322" s="4" t="s">
        <v>8</v>
      </c>
      <c r="H322" s="5"/>
      <c r="I322" s="4" t="s">
        <v>9</v>
      </c>
      <c r="J322" s="6"/>
      <c r="K322" s="5" t="s">
        <v>10</v>
      </c>
      <c r="L322" s="6"/>
      <c r="M322" s="45" t="s">
        <v>21</v>
      </c>
      <c r="N322" s="45" t="s">
        <v>22</v>
      </c>
    </row>
    <row r="323" spans="2:14" ht="19.5" customHeight="1">
      <c r="B323" s="53"/>
      <c r="C323" s="42" t="s">
        <v>129</v>
      </c>
      <c r="D323" s="42" t="s">
        <v>130</v>
      </c>
      <c r="E323" s="42" t="s">
        <v>129</v>
      </c>
      <c r="F323" s="42" t="s">
        <v>130</v>
      </c>
      <c r="G323" s="42" t="s">
        <v>129</v>
      </c>
      <c r="H323" s="42" t="s">
        <v>130</v>
      </c>
      <c r="I323" s="42" t="s">
        <v>129</v>
      </c>
      <c r="J323" s="42" t="s">
        <v>130</v>
      </c>
      <c r="K323" s="42" t="s">
        <v>129</v>
      </c>
      <c r="L323" s="42" t="s">
        <v>130</v>
      </c>
      <c r="M323" s="46"/>
      <c r="N323" s="46"/>
    </row>
    <row r="324" spans="2:14" ht="19.5" customHeight="1">
      <c r="B324" s="1" t="s">
        <v>42</v>
      </c>
      <c r="C324" s="1"/>
      <c r="D324" s="12"/>
      <c r="E324" s="1"/>
      <c r="F324" s="12"/>
      <c r="G324" s="1"/>
      <c r="H324" s="12"/>
      <c r="I324" s="1"/>
      <c r="J324" s="12"/>
      <c r="K324" s="1">
        <v>1</v>
      </c>
      <c r="L324" s="12">
        <f>K324/K329</f>
        <v>1</v>
      </c>
      <c r="M324" s="1"/>
      <c r="N324" s="1">
        <f aca="true" t="shared" si="70" ref="N324:N329">C324+E324+G324+I324+K324+M324</f>
        <v>1</v>
      </c>
    </row>
    <row r="325" spans="2:14" ht="19.5" customHeight="1">
      <c r="B325" s="2" t="s">
        <v>43</v>
      </c>
      <c r="C325" s="1"/>
      <c r="D325" s="12"/>
      <c r="E325" s="1"/>
      <c r="F325" s="12"/>
      <c r="G325" s="1"/>
      <c r="H325" s="12"/>
      <c r="I325" s="1"/>
      <c r="J325" s="12"/>
      <c r="K325" s="1"/>
      <c r="L325" s="12"/>
      <c r="M325" s="1"/>
      <c r="N325" s="1">
        <f t="shared" si="70"/>
        <v>0</v>
      </c>
    </row>
    <row r="326" spans="2:14" ht="19.5" customHeight="1">
      <c r="B326" s="2" t="s">
        <v>25</v>
      </c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>
        <f t="shared" si="70"/>
        <v>0</v>
      </c>
    </row>
    <row r="327" spans="2:14" ht="19.5" customHeight="1">
      <c r="B327" s="3" t="s">
        <v>12</v>
      </c>
      <c r="C327" s="1">
        <f aca="true" t="shared" si="71" ref="C327:M327">SUM(C324:C326)</f>
        <v>0</v>
      </c>
      <c r="D327" s="12">
        <f t="shared" si="71"/>
        <v>0</v>
      </c>
      <c r="E327" s="1">
        <f t="shared" si="71"/>
        <v>0</v>
      </c>
      <c r="F327" s="12"/>
      <c r="G327" s="1">
        <f t="shared" si="71"/>
        <v>0</v>
      </c>
      <c r="H327" s="12"/>
      <c r="I327" s="1">
        <f t="shared" si="71"/>
        <v>0</v>
      </c>
      <c r="J327" s="12"/>
      <c r="K327" s="1">
        <f t="shared" si="71"/>
        <v>1</v>
      </c>
      <c r="L327" s="12">
        <f t="shared" si="71"/>
        <v>1</v>
      </c>
      <c r="M327" s="1">
        <f t="shared" si="71"/>
        <v>0</v>
      </c>
      <c r="N327" s="1">
        <f t="shared" si="70"/>
        <v>1</v>
      </c>
    </row>
    <row r="328" spans="2:14" ht="19.5" customHeight="1">
      <c r="B328" s="3" t="s">
        <v>21</v>
      </c>
      <c r="C328" s="1">
        <v>1</v>
      </c>
      <c r="D328" s="12">
        <f>C328/C$328</f>
        <v>1</v>
      </c>
      <c r="E328" s="1"/>
      <c r="F328" s="12"/>
      <c r="G328" s="1"/>
      <c r="H328" s="12"/>
      <c r="I328" s="1"/>
      <c r="J328" s="12"/>
      <c r="K328" s="1"/>
      <c r="L328" s="12"/>
      <c r="M328" s="1"/>
      <c r="N328" s="1">
        <f t="shared" si="70"/>
        <v>1</v>
      </c>
    </row>
    <row r="329" spans="2:14" ht="19.5" customHeight="1">
      <c r="B329" s="3" t="s">
        <v>22</v>
      </c>
      <c r="C329" s="1">
        <f aca="true" t="shared" si="72" ref="C329:M329">SUM(C327:C328)</f>
        <v>1</v>
      </c>
      <c r="D329" s="12">
        <f t="shared" si="72"/>
        <v>1</v>
      </c>
      <c r="E329" s="1">
        <f t="shared" si="72"/>
        <v>0</v>
      </c>
      <c r="F329" s="12"/>
      <c r="G329" s="1">
        <f t="shared" si="72"/>
        <v>0</v>
      </c>
      <c r="H329" s="12"/>
      <c r="I329" s="1">
        <f t="shared" si="72"/>
        <v>0</v>
      </c>
      <c r="J329" s="12"/>
      <c r="K329" s="1">
        <f t="shared" si="72"/>
        <v>1</v>
      </c>
      <c r="L329" s="12">
        <f t="shared" si="72"/>
        <v>1</v>
      </c>
      <c r="M329" s="1">
        <f t="shared" si="72"/>
        <v>0</v>
      </c>
      <c r="N329" s="1">
        <f t="shared" si="70"/>
        <v>2</v>
      </c>
    </row>
    <row r="330" ht="12.75"/>
    <row r="331" ht="16.5" customHeight="1">
      <c r="A331" s="8" t="s">
        <v>14</v>
      </c>
    </row>
    <row r="332" spans="2:14" ht="19.5" customHeight="1">
      <c r="B332" s="52"/>
      <c r="C332" s="4" t="s">
        <v>5</v>
      </c>
      <c r="D332" s="6"/>
      <c r="E332" s="5" t="s">
        <v>7</v>
      </c>
      <c r="F332" s="5"/>
      <c r="G332" s="4" t="s">
        <v>8</v>
      </c>
      <c r="H332" s="5"/>
      <c r="I332" s="4" t="s">
        <v>9</v>
      </c>
      <c r="J332" s="6"/>
      <c r="K332" s="5" t="s">
        <v>10</v>
      </c>
      <c r="L332" s="6"/>
      <c r="M332" s="45" t="s">
        <v>21</v>
      </c>
      <c r="N332" s="45" t="s">
        <v>22</v>
      </c>
    </row>
    <row r="333" spans="2:14" ht="19.5" customHeight="1">
      <c r="B333" s="53"/>
      <c r="C333" s="42" t="s">
        <v>129</v>
      </c>
      <c r="D333" s="42" t="s">
        <v>130</v>
      </c>
      <c r="E333" s="42" t="s">
        <v>129</v>
      </c>
      <c r="F333" s="42" t="s">
        <v>130</v>
      </c>
      <c r="G333" s="42" t="s">
        <v>129</v>
      </c>
      <c r="H333" s="42" t="s">
        <v>130</v>
      </c>
      <c r="I333" s="42" t="s">
        <v>129</v>
      </c>
      <c r="J333" s="42" t="s">
        <v>130</v>
      </c>
      <c r="K333" s="42" t="s">
        <v>129</v>
      </c>
      <c r="L333" s="42" t="s">
        <v>130</v>
      </c>
      <c r="M333" s="46"/>
      <c r="N333" s="46"/>
    </row>
    <row r="334" spans="2:14" ht="19.5" customHeight="1">
      <c r="B334" s="1" t="s">
        <v>42</v>
      </c>
      <c r="C334" s="1">
        <v>25</v>
      </c>
      <c r="D334" s="12">
        <f>C334/C$339</f>
        <v>0.32894736842105265</v>
      </c>
      <c r="E334" s="1">
        <v>8</v>
      </c>
      <c r="F334" s="12">
        <f>E334/E$339</f>
        <v>0.34782608695652173</v>
      </c>
      <c r="G334" s="1"/>
      <c r="H334" s="12"/>
      <c r="I334" s="1">
        <v>1</v>
      </c>
      <c r="J334" s="12">
        <f>I334/I$339</f>
        <v>0.5</v>
      </c>
      <c r="K334" s="1">
        <v>2</v>
      </c>
      <c r="L334" s="12">
        <f>K334/K$339</f>
        <v>0.25</v>
      </c>
      <c r="M334" s="1"/>
      <c r="N334" s="1">
        <f aca="true" t="shared" si="73" ref="N334:N339">C334+E334+G334+I334+K334+M334</f>
        <v>36</v>
      </c>
    </row>
    <row r="335" spans="2:14" ht="19.5" customHeight="1">
      <c r="B335" s="2" t="s">
        <v>43</v>
      </c>
      <c r="C335" s="1">
        <v>39</v>
      </c>
      <c r="D335" s="12">
        <f>C335/C$339</f>
        <v>0.5131578947368421</v>
      </c>
      <c r="E335" s="1">
        <v>13</v>
      </c>
      <c r="F335" s="12">
        <f>E335/E$339</f>
        <v>0.5652173913043478</v>
      </c>
      <c r="G335" s="1">
        <v>4</v>
      </c>
      <c r="H335" s="12">
        <f>G335/G$339</f>
        <v>0.8</v>
      </c>
      <c r="I335" s="1">
        <v>1</v>
      </c>
      <c r="J335" s="12">
        <f>I335/I$339</f>
        <v>0.5</v>
      </c>
      <c r="K335" s="1">
        <v>6</v>
      </c>
      <c r="L335" s="12">
        <f>K335/K$339</f>
        <v>0.75</v>
      </c>
      <c r="M335" s="1"/>
      <c r="N335" s="1">
        <f t="shared" si="73"/>
        <v>63</v>
      </c>
    </row>
    <row r="336" spans="2:14" ht="19.5" customHeight="1">
      <c r="B336" s="2" t="s">
        <v>25</v>
      </c>
      <c r="C336" s="1">
        <v>1</v>
      </c>
      <c r="D336" s="12">
        <f>C336/C$339</f>
        <v>0.013157894736842105</v>
      </c>
      <c r="E336" s="1"/>
      <c r="F336" s="12"/>
      <c r="G336" s="1"/>
      <c r="H336" s="12"/>
      <c r="I336" s="1"/>
      <c r="J336" s="12"/>
      <c r="K336" s="1"/>
      <c r="L336" s="12"/>
      <c r="M336" s="1"/>
      <c r="N336" s="1">
        <f t="shared" si="73"/>
        <v>1</v>
      </c>
    </row>
    <row r="337" spans="2:14" ht="19.5" customHeight="1">
      <c r="B337" s="3" t="s">
        <v>12</v>
      </c>
      <c r="C337" s="1">
        <f aca="true" t="shared" si="74" ref="C337:M337">SUM(C334:C336)</f>
        <v>65</v>
      </c>
      <c r="D337" s="12">
        <f t="shared" si="74"/>
        <v>0.855263157894737</v>
      </c>
      <c r="E337" s="1">
        <f t="shared" si="74"/>
        <v>21</v>
      </c>
      <c r="F337" s="12">
        <f t="shared" si="74"/>
        <v>0.9130434782608695</v>
      </c>
      <c r="G337" s="1">
        <f t="shared" si="74"/>
        <v>4</v>
      </c>
      <c r="H337" s="12">
        <f t="shared" si="74"/>
        <v>0.8</v>
      </c>
      <c r="I337" s="1">
        <f t="shared" si="74"/>
        <v>2</v>
      </c>
      <c r="J337" s="12">
        <f t="shared" si="74"/>
        <v>1</v>
      </c>
      <c r="K337" s="1">
        <f t="shared" si="74"/>
        <v>8</v>
      </c>
      <c r="L337" s="12">
        <f t="shared" si="74"/>
        <v>1</v>
      </c>
      <c r="M337" s="1">
        <f t="shared" si="74"/>
        <v>0</v>
      </c>
      <c r="N337" s="1">
        <f t="shared" si="73"/>
        <v>100</v>
      </c>
    </row>
    <row r="338" spans="2:14" ht="19.5" customHeight="1">
      <c r="B338" s="3" t="s">
        <v>21</v>
      </c>
      <c r="C338" s="1">
        <v>11</v>
      </c>
      <c r="D338" s="12">
        <f>C338/C$339</f>
        <v>0.14473684210526316</v>
      </c>
      <c r="E338" s="1">
        <v>2</v>
      </c>
      <c r="F338" s="12">
        <f>E338/E$339</f>
        <v>0.08695652173913043</v>
      </c>
      <c r="G338" s="1">
        <v>1</v>
      </c>
      <c r="H338" s="12">
        <f>G338/G$339</f>
        <v>0.2</v>
      </c>
      <c r="I338" s="1"/>
      <c r="J338" s="12"/>
      <c r="K338" s="1"/>
      <c r="L338" s="12"/>
      <c r="M338" s="1"/>
      <c r="N338" s="1">
        <f t="shared" si="73"/>
        <v>14</v>
      </c>
    </row>
    <row r="339" spans="2:14" ht="19.5" customHeight="1">
      <c r="B339" s="3" t="s">
        <v>22</v>
      </c>
      <c r="C339" s="1">
        <f aca="true" t="shared" si="75" ref="C339:M339">SUM(C337:C338)</f>
        <v>76</v>
      </c>
      <c r="D339" s="12">
        <f t="shared" si="75"/>
        <v>1</v>
      </c>
      <c r="E339" s="1">
        <f t="shared" si="75"/>
        <v>23</v>
      </c>
      <c r="F339" s="12">
        <f t="shared" si="75"/>
        <v>1</v>
      </c>
      <c r="G339" s="1">
        <f t="shared" si="75"/>
        <v>5</v>
      </c>
      <c r="H339" s="12">
        <f t="shared" si="75"/>
        <v>1</v>
      </c>
      <c r="I339" s="1">
        <f t="shared" si="75"/>
        <v>2</v>
      </c>
      <c r="J339" s="12">
        <f t="shared" si="75"/>
        <v>1</v>
      </c>
      <c r="K339" s="1">
        <f t="shared" si="75"/>
        <v>8</v>
      </c>
      <c r="L339" s="12">
        <f t="shared" si="75"/>
        <v>1</v>
      </c>
      <c r="M339" s="1">
        <f t="shared" si="75"/>
        <v>0</v>
      </c>
      <c r="N339" s="1">
        <f t="shared" si="73"/>
        <v>114</v>
      </c>
    </row>
    <row r="340" spans="2:14" ht="19.5" customHeight="1">
      <c r="B340" s="13"/>
      <c r="C340" s="7"/>
      <c r="D340" s="14"/>
      <c r="E340" s="7"/>
      <c r="F340" s="14"/>
      <c r="G340" s="40" t="s">
        <v>123</v>
      </c>
      <c r="H340" s="14"/>
      <c r="I340" s="7"/>
      <c r="J340" s="14"/>
      <c r="K340" s="7"/>
      <c r="L340" s="14"/>
      <c r="M340" s="7"/>
      <c r="N340" s="7"/>
    </row>
    <row r="341" spans="2:13" ht="21" customHeight="1">
      <c r="B341" s="13"/>
      <c r="C341" s="48" t="s">
        <v>85</v>
      </c>
      <c r="D341" s="49"/>
      <c r="E341" s="49"/>
      <c r="F341" s="49"/>
      <c r="G341" s="49"/>
      <c r="H341" s="49"/>
      <c r="I341" s="49"/>
      <c r="J341" s="49"/>
      <c r="K341" s="14"/>
      <c r="L341" t="s">
        <v>65</v>
      </c>
      <c r="M341" s="7"/>
    </row>
    <row r="342" spans="2:13" ht="10.5" customHeight="1">
      <c r="B342" s="13"/>
      <c r="C342" s="25"/>
      <c r="D342" s="27"/>
      <c r="E342" s="27"/>
      <c r="F342" s="27"/>
      <c r="G342" s="27"/>
      <c r="H342" s="27"/>
      <c r="I342" s="27"/>
      <c r="J342" s="27"/>
      <c r="K342" s="14"/>
      <c r="M342" s="7"/>
    </row>
    <row r="343" ht="15.75" customHeight="1">
      <c r="E343" s="28" t="s">
        <v>33</v>
      </c>
    </row>
    <row r="344" ht="15.75" customHeight="1">
      <c r="C344" s="23"/>
    </row>
    <row r="345" ht="15.75" customHeight="1">
      <c r="A345" s="8" t="s">
        <v>11</v>
      </c>
    </row>
    <row r="346" spans="2:14" ht="15.75" customHeight="1">
      <c r="B346" s="52"/>
      <c r="C346" s="4" t="s">
        <v>5</v>
      </c>
      <c r="D346" s="6"/>
      <c r="E346" s="5" t="s">
        <v>7</v>
      </c>
      <c r="F346" s="5"/>
      <c r="G346" s="4" t="s">
        <v>8</v>
      </c>
      <c r="H346" s="5"/>
      <c r="I346" s="4" t="s">
        <v>9</v>
      </c>
      <c r="J346" s="6"/>
      <c r="K346" s="5" t="s">
        <v>10</v>
      </c>
      <c r="L346" s="5"/>
      <c r="M346" s="45" t="s">
        <v>21</v>
      </c>
      <c r="N346" s="45" t="s">
        <v>22</v>
      </c>
    </row>
    <row r="347" spans="2:14" ht="15.75" customHeight="1">
      <c r="B347" s="53"/>
      <c r="C347" s="42" t="s">
        <v>129</v>
      </c>
      <c r="D347" s="42" t="s">
        <v>130</v>
      </c>
      <c r="E347" s="42" t="s">
        <v>129</v>
      </c>
      <c r="F347" s="42" t="s">
        <v>130</v>
      </c>
      <c r="G347" s="42" t="s">
        <v>129</v>
      </c>
      <c r="H347" s="42" t="s">
        <v>130</v>
      </c>
      <c r="I347" s="42" t="s">
        <v>129</v>
      </c>
      <c r="J347" s="42" t="s">
        <v>130</v>
      </c>
      <c r="K347" s="42" t="s">
        <v>129</v>
      </c>
      <c r="L347" s="42" t="s">
        <v>130</v>
      </c>
      <c r="M347" s="46"/>
      <c r="N347" s="46"/>
    </row>
    <row r="348" spans="2:14" ht="15.75" customHeight="1">
      <c r="B348" s="1" t="s">
        <v>51</v>
      </c>
      <c r="C348" s="1">
        <v>9</v>
      </c>
      <c r="D348" s="12">
        <f>C348/C$353</f>
        <v>0.5294117647058824</v>
      </c>
      <c r="E348" s="1">
        <v>2</v>
      </c>
      <c r="F348" s="12">
        <f>E348/E$353</f>
        <v>0.5</v>
      </c>
      <c r="G348" s="1">
        <v>3</v>
      </c>
      <c r="H348" s="12">
        <f>G348/G$353</f>
        <v>0.5</v>
      </c>
      <c r="I348" s="1">
        <v>8</v>
      </c>
      <c r="J348" s="12">
        <f>I348/I$353</f>
        <v>0.5</v>
      </c>
      <c r="K348" s="1">
        <v>8</v>
      </c>
      <c r="L348" s="12">
        <f>K348/K$353</f>
        <v>0.47058823529411764</v>
      </c>
      <c r="M348" s="1"/>
      <c r="N348" s="1">
        <f aca="true" t="shared" si="76" ref="N348:N353">C348+E348+G348+I348+K348+M348</f>
        <v>30</v>
      </c>
    </row>
    <row r="349" spans="2:14" ht="15.75" customHeight="1">
      <c r="B349" s="2" t="s">
        <v>52</v>
      </c>
      <c r="C349" s="1">
        <v>8</v>
      </c>
      <c r="D349" s="12">
        <f>C349/C$353</f>
        <v>0.47058823529411764</v>
      </c>
      <c r="E349" s="1">
        <v>2</v>
      </c>
      <c r="F349" s="12">
        <f>E349/E$353</f>
        <v>0.5</v>
      </c>
      <c r="G349" s="1">
        <v>3</v>
      </c>
      <c r="H349" s="12">
        <f>G349/G$353</f>
        <v>0.5</v>
      </c>
      <c r="I349" s="1">
        <v>8</v>
      </c>
      <c r="J349" s="12">
        <f>I349/I$353</f>
        <v>0.5</v>
      </c>
      <c r="K349" s="1">
        <v>8</v>
      </c>
      <c r="L349" s="12">
        <f>K349/K$353</f>
        <v>0.47058823529411764</v>
      </c>
      <c r="M349" s="1"/>
      <c r="N349" s="1">
        <f t="shared" si="76"/>
        <v>29</v>
      </c>
    </row>
    <row r="350" spans="2:14" ht="15.75" customHeight="1">
      <c r="B350" s="1" t="s">
        <v>53</v>
      </c>
      <c r="C350" s="1"/>
      <c r="D350" s="1"/>
      <c r="E350" s="1"/>
      <c r="F350" s="1"/>
      <c r="G350" s="1"/>
      <c r="H350" s="1"/>
      <c r="I350" s="1"/>
      <c r="J350" s="1"/>
      <c r="K350" s="1">
        <v>1</v>
      </c>
      <c r="L350" s="12">
        <f>K350/K$353</f>
        <v>0.058823529411764705</v>
      </c>
      <c r="M350" s="1"/>
      <c r="N350" s="1">
        <f t="shared" si="76"/>
        <v>1</v>
      </c>
    </row>
    <row r="351" spans="2:14" ht="15.75" customHeight="1">
      <c r="B351" s="3" t="s">
        <v>12</v>
      </c>
      <c r="C351" s="1">
        <f aca="true" t="shared" si="77" ref="C351:M351">SUM(C348:C350)</f>
        <v>17</v>
      </c>
      <c r="D351" s="12">
        <f t="shared" si="77"/>
        <v>1</v>
      </c>
      <c r="E351" s="1">
        <f t="shared" si="77"/>
        <v>4</v>
      </c>
      <c r="F351" s="12">
        <f t="shared" si="77"/>
        <v>1</v>
      </c>
      <c r="G351" s="1">
        <f t="shared" si="77"/>
        <v>6</v>
      </c>
      <c r="H351" s="12">
        <f t="shared" si="77"/>
        <v>1</v>
      </c>
      <c r="I351" s="1">
        <f t="shared" si="77"/>
        <v>16</v>
      </c>
      <c r="J351" s="12">
        <f t="shared" si="77"/>
        <v>1</v>
      </c>
      <c r="K351" s="1">
        <f t="shared" si="77"/>
        <v>17</v>
      </c>
      <c r="L351" s="12">
        <f t="shared" si="77"/>
        <v>1</v>
      </c>
      <c r="M351" s="1">
        <f t="shared" si="77"/>
        <v>0</v>
      </c>
      <c r="N351" s="1">
        <f t="shared" si="76"/>
        <v>60</v>
      </c>
    </row>
    <row r="352" spans="2:14" ht="15.75" customHeight="1">
      <c r="B352" s="3" t="s">
        <v>21</v>
      </c>
      <c r="C352" s="1"/>
      <c r="D352" s="12"/>
      <c r="E352" s="1"/>
      <c r="F352" s="12"/>
      <c r="G352" s="1"/>
      <c r="H352" s="12"/>
      <c r="I352" s="1"/>
      <c r="J352" s="12"/>
      <c r="K352" s="1"/>
      <c r="L352" s="12"/>
      <c r="M352" s="1"/>
      <c r="N352" s="1">
        <f t="shared" si="76"/>
        <v>0</v>
      </c>
    </row>
    <row r="353" spans="2:14" ht="15.75" customHeight="1">
      <c r="B353" s="3" t="s">
        <v>22</v>
      </c>
      <c r="C353" s="1">
        <f aca="true" t="shared" si="78" ref="C353:M353">SUM(C351:C352)</f>
        <v>17</v>
      </c>
      <c r="D353" s="12">
        <f t="shared" si="78"/>
        <v>1</v>
      </c>
      <c r="E353" s="1">
        <f t="shared" si="78"/>
        <v>4</v>
      </c>
      <c r="F353" s="12">
        <f t="shared" si="78"/>
        <v>1</v>
      </c>
      <c r="G353" s="1">
        <f t="shared" si="78"/>
        <v>6</v>
      </c>
      <c r="H353" s="12">
        <f t="shared" si="78"/>
        <v>1</v>
      </c>
      <c r="I353" s="1">
        <f t="shared" si="78"/>
        <v>16</v>
      </c>
      <c r="J353" s="12">
        <f t="shared" si="78"/>
        <v>1</v>
      </c>
      <c r="K353" s="1">
        <f t="shared" si="78"/>
        <v>17</v>
      </c>
      <c r="L353" s="12">
        <f t="shared" si="78"/>
        <v>1</v>
      </c>
      <c r="M353" s="1">
        <f t="shared" si="78"/>
        <v>0</v>
      </c>
      <c r="N353" s="1">
        <f t="shared" si="76"/>
        <v>60</v>
      </c>
    </row>
    <row r="354" spans="2:14" ht="15.75" customHeight="1">
      <c r="B354" s="29" t="s">
        <v>95</v>
      </c>
      <c r="C354" s="7"/>
      <c r="D354" s="14"/>
      <c r="E354" s="7"/>
      <c r="F354" s="14"/>
      <c r="G354" s="7"/>
      <c r="H354" s="14"/>
      <c r="I354" s="7"/>
      <c r="J354" s="14"/>
      <c r="K354" s="7"/>
      <c r="L354" s="14"/>
      <c r="M354" s="7"/>
      <c r="N354" s="7"/>
    </row>
    <row r="355" ht="15.75" customHeight="1"/>
    <row r="356" spans="1:3" ht="15.75" customHeight="1">
      <c r="A356" s="8" t="s">
        <v>13</v>
      </c>
      <c r="C356" t="s">
        <v>79</v>
      </c>
    </row>
    <row r="357" ht="15.75" customHeight="1"/>
    <row r="358" ht="15.75" customHeight="1">
      <c r="A358" s="8" t="s">
        <v>14</v>
      </c>
    </row>
    <row r="359" spans="2:14" ht="15.75" customHeight="1">
      <c r="B359" s="52"/>
      <c r="C359" s="4" t="s">
        <v>5</v>
      </c>
      <c r="D359" s="6"/>
      <c r="E359" s="5" t="s">
        <v>7</v>
      </c>
      <c r="F359" s="5"/>
      <c r="G359" s="4" t="s">
        <v>8</v>
      </c>
      <c r="H359" s="5"/>
      <c r="I359" s="4" t="s">
        <v>9</v>
      </c>
      <c r="J359" s="6"/>
      <c r="K359" s="5" t="s">
        <v>10</v>
      </c>
      <c r="L359" s="6"/>
      <c r="M359" s="45" t="s">
        <v>21</v>
      </c>
      <c r="N359" s="45" t="s">
        <v>22</v>
      </c>
    </row>
    <row r="360" spans="2:14" ht="15.75" customHeight="1">
      <c r="B360" s="53"/>
      <c r="C360" s="42" t="s">
        <v>129</v>
      </c>
      <c r="D360" s="42" t="s">
        <v>130</v>
      </c>
      <c r="E360" s="42" t="s">
        <v>129</v>
      </c>
      <c r="F360" s="42" t="s">
        <v>130</v>
      </c>
      <c r="G360" s="42" t="s">
        <v>129</v>
      </c>
      <c r="H360" s="42" t="s">
        <v>130</v>
      </c>
      <c r="I360" s="42" t="s">
        <v>129</v>
      </c>
      <c r="J360" s="42" t="s">
        <v>130</v>
      </c>
      <c r="K360" s="42" t="s">
        <v>129</v>
      </c>
      <c r="L360" s="42" t="s">
        <v>130</v>
      </c>
      <c r="M360" s="54"/>
      <c r="N360" s="54"/>
    </row>
    <row r="361" spans="2:14" ht="15.75" customHeight="1">
      <c r="B361" s="2" t="s">
        <v>51</v>
      </c>
      <c r="C361" s="1">
        <v>76</v>
      </c>
      <c r="D361" s="12">
        <f aca="true" t="shared" si="79" ref="D361:D375">C361/C$378</f>
        <v>0.25675675675675674</v>
      </c>
      <c r="E361" s="1">
        <v>23</v>
      </c>
      <c r="F361" s="12">
        <f aca="true" t="shared" si="80" ref="F361:F375">E361/E$378</f>
        <v>0.18110236220472442</v>
      </c>
      <c r="G361" s="1">
        <v>5</v>
      </c>
      <c r="H361" s="12">
        <f aca="true" t="shared" si="81" ref="H361:H370">G361/G$378</f>
        <v>0.23809523809523808</v>
      </c>
      <c r="I361" s="1">
        <v>2</v>
      </c>
      <c r="J361" s="12">
        <f aca="true" t="shared" si="82" ref="J361:J369">I361/I$378</f>
        <v>0.2222222222222222</v>
      </c>
      <c r="K361" s="1">
        <v>8</v>
      </c>
      <c r="L361" s="12">
        <f aca="true" t="shared" si="83" ref="L361:L373">K361/K$378</f>
        <v>0.17391304347826086</v>
      </c>
      <c r="M361" s="24"/>
      <c r="N361" s="1">
        <f aca="true" t="shared" si="84" ref="N361:N375">C361+E361+G361+I361+K361+M361</f>
        <v>114</v>
      </c>
    </row>
    <row r="362" spans="2:14" ht="15.75" customHeight="1">
      <c r="B362" s="2" t="s">
        <v>54</v>
      </c>
      <c r="C362" s="1">
        <v>11</v>
      </c>
      <c r="D362" s="12">
        <f t="shared" si="79"/>
        <v>0.037162162162162164</v>
      </c>
      <c r="E362" s="1">
        <v>7</v>
      </c>
      <c r="F362" s="12">
        <f t="shared" si="80"/>
        <v>0.05511811023622047</v>
      </c>
      <c r="G362" s="1"/>
      <c r="H362" s="12"/>
      <c r="I362" s="1"/>
      <c r="J362" s="12"/>
      <c r="K362" s="1">
        <v>4</v>
      </c>
      <c r="L362" s="12">
        <f t="shared" si="83"/>
        <v>0.08695652173913043</v>
      </c>
      <c r="M362" s="24"/>
      <c r="N362" s="1">
        <f t="shared" si="84"/>
        <v>22</v>
      </c>
    </row>
    <row r="363" spans="2:14" ht="15.75" customHeight="1">
      <c r="B363" s="2" t="s">
        <v>55</v>
      </c>
      <c r="C363" s="1">
        <v>6</v>
      </c>
      <c r="D363" s="12">
        <f t="shared" si="79"/>
        <v>0.02027027027027027</v>
      </c>
      <c r="E363" s="1">
        <v>5</v>
      </c>
      <c r="F363" s="12">
        <f t="shared" si="80"/>
        <v>0.03937007874015748</v>
      </c>
      <c r="G363" s="1">
        <v>2</v>
      </c>
      <c r="H363" s="12">
        <f t="shared" si="81"/>
        <v>0.09523809523809523</v>
      </c>
      <c r="I363" s="1">
        <v>1</v>
      </c>
      <c r="J363" s="12">
        <f t="shared" si="82"/>
        <v>0.1111111111111111</v>
      </c>
      <c r="K363" s="1">
        <v>3</v>
      </c>
      <c r="L363" s="12">
        <f t="shared" si="83"/>
        <v>0.06521739130434782</v>
      </c>
      <c r="M363" s="24"/>
      <c r="N363" s="1">
        <f t="shared" si="84"/>
        <v>17</v>
      </c>
    </row>
    <row r="364" spans="2:14" ht="15.75" customHeight="1">
      <c r="B364" s="2" t="s">
        <v>52</v>
      </c>
      <c r="C364" s="1">
        <v>62</v>
      </c>
      <c r="D364" s="12">
        <f t="shared" si="79"/>
        <v>0.20945945945945946</v>
      </c>
      <c r="E364" s="1">
        <v>18</v>
      </c>
      <c r="F364" s="12">
        <f t="shared" si="80"/>
        <v>0.14173228346456693</v>
      </c>
      <c r="G364" s="1">
        <v>4</v>
      </c>
      <c r="H364" s="12">
        <f t="shared" si="81"/>
        <v>0.19047619047619047</v>
      </c>
      <c r="I364" s="1">
        <v>1</v>
      </c>
      <c r="J364" s="12">
        <f t="shared" si="82"/>
        <v>0.1111111111111111</v>
      </c>
      <c r="K364" s="1">
        <v>7</v>
      </c>
      <c r="L364" s="12">
        <f t="shared" si="83"/>
        <v>0.15217391304347827</v>
      </c>
      <c r="M364" s="24"/>
      <c r="N364" s="1">
        <f t="shared" si="84"/>
        <v>92</v>
      </c>
    </row>
    <row r="365" spans="2:14" ht="15.75" customHeight="1">
      <c r="B365" s="2" t="s">
        <v>56</v>
      </c>
      <c r="C365" s="1">
        <v>28</v>
      </c>
      <c r="D365" s="12">
        <f t="shared" si="79"/>
        <v>0.0945945945945946</v>
      </c>
      <c r="E365" s="1">
        <v>16</v>
      </c>
      <c r="F365" s="12">
        <f t="shared" si="80"/>
        <v>0.12598425196850394</v>
      </c>
      <c r="G365" s="1">
        <v>3</v>
      </c>
      <c r="H365" s="12">
        <f t="shared" si="81"/>
        <v>0.14285714285714285</v>
      </c>
      <c r="I365" s="1">
        <v>1</v>
      </c>
      <c r="J365" s="12">
        <f t="shared" si="82"/>
        <v>0.1111111111111111</v>
      </c>
      <c r="K365" s="1">
        <v>7</v>
      </c>
      <c r="L365" s="12">
        <f t="shared" si="83"/>
        <v>0.15217391304347827</v>
      </c>
      <c r="M365" s="24"/>
      <c r="N365" s="1">
        <f t="shared" si="84"/>
        <v>55</v>
      </c>
    </row>
    <row r="366" spans="2:14" ht="15.75" customHeight="1">
      <c r="B366" s="2" t="s">
        <v>57</v>
      </c>
      <c r="C366" s="1">
        <v>40</v>
      </c>
      <c r="D366" s="12">
        <f t="shared" si="79"/>
        <v>0.13513513513513514</v>
      </c>
      <c r="E366" s="1">
        <v>20</v>
      </c>
      <c r="F366" s="12">
        <f t="shared" si="80"/>
        <v>0.15748031496062992</v>
      </c>
      <c r="G366" s="1">
        <v>4</v>
      </c>
      <c r="H366" s="12">
        <f t="shared" si="81"/>
        <v>0.19047619047619047</v>
      </c>
      <c r="I366" s="1">
        <v>1</v>
      </c>
      <c r="J366" s="12">
        <f t="shared" si="82"/>
        <v>0.1111111111111111</v>
      </c>
      <c r="K366" s="1">
        <v>6</v>
      </c>
      <c r="L366" s="12">
        <f t="shared" si="83"/>
        <v>0.13043478260869565</v>
      </c>
      <c r="M366" s="24"/>
      <c r="N366" s="1">
        <f t="shared" si="84"/>
        <v>71</v>
      </c>
    </row>
    <row r="367" spans="2:14" ht="15.75" customHeight="1">
      <c r="B367" s="2" t="s">
        <v>58</v>
      </c>
      <c r="C367" s="1">
        <v>21</v>
      </c>
      <c r="D367" s="12">
        <f t="shared" si="79"/>
        <v>0.07094594594594594</v>
      </c>
      <c r="E367" s="1">
        <v>9</v>
      </c>
      <c r="F367" s="12">
        <f t="shared" si="80"/>
        <v>0.07086614173228346</v>
      </c>
      <c r="G367" s="1">
        <v>2</v>
      </c>
      <c r="H367" s="12">
        <f t="shared" si="81"/>
        <v>0.09523809523809523</v>
      </c>
      <c r="I367" s="1">
        <v>2</v>
      </c>
      <c r="J367" s="12">
        <f t="shared" si="82"/>
        <v>0.2222222222222222</v>
      </c>
      <c r="K367" s="1">
        <v>2</v>
      </c>
      <c r="L367" s="12">
        <f t="shared" si="83"/>
        <v>0.043478260869565216</v>
      </c>
      <c r="M367" s="24"/>
      <c r="N367" s="1">
        <f t="shared" si="84"/>
        <v>36</v>
      </c>
    </row>
    <row r="368" spans="2:14" ht="15.75" customHeight="1">
      <c r="B368" s="2" t="s">
        <v>59</v>
      </c>
      <c r="C368" s="1">
        <v>5</v>
      </c>
      <c r="D368" s="12">
        <f t="shared" si="79"/>
        <v>0.016891891891891893</v>
      </c>
      <c r="E368" s="1">
        <v>4</v>
      </c>
      <c r="F368" s="12">
        <f t="shared" si="80"/>
        <v>0.031496062992125984</v>
      </c>
      <c r="G368" s="1"/>
      <c r="H368" s="12"/>
      <c r="I368" s="1"/>
      <c r="J368" s="12"/>
      <c r="K368" s="1">
        <v>3</v>
      </c>
      <c r="L368" s="12">
        <f t="shared" si="83"/>
        <v>0.06521739130434782</v>
      </c>
      <c r="M368" s="24"/>
      <c r="N368" s="1">
        <f t="shared" si="84"/>
        <v>12</v>
      </c>
    </row>
    <row r="369" spans="2:14" ht="15.75" customHeight="1">
      <c r="B369" s="2" t="s">
        <v>60</v>
      </c>
      <c r="C369" s="1">
        <v>16</v>
      </c>
      <c r="D369" s="12">
        <f t="shared" si="79"/>
        <v>0.05405405405405406</v>
      </c>
      <c r="E369" s="1">
        <v>7</v>
      </c>
      <c r="F369" s="12">
        <f t="shared" si="80"/>
        <v>0.05511811023622047</v>
      </c>
      <c r="G369" s="1"/>
      <c r="H369" s="12"/>
      <c r="I369" s="1">
        <v>1</v>
      </c>
      <c r="J369" s="12">
        <f t="shared" si="82"/>
        <v>0.1111111111111111</v>
      </c>
      <c r="K369" s="1">
        <v>2</v>
      </c>
      <c r="L369" s="12">
        <f t="shared" si="83"/>
        <v>0.043478260869565216</v>
      </c>
      <c r="M369" s="24"/>
      <c r="N369" s="1">
        <f t="shared" si="84"/>
        <v>26</v>
      </c>
    </row>
    <row r="370" spans="2:14" ht="15.75" customHeight="1">
      <c r="B370" s="2" t="s">
        <v>61</v>
      </c>
      <c r="C370" s="1">
        <v>12</v>
      </c>
      <c r="D370" s="12">
        <f t="shared" si="79"/>
        <v>0.04054054054054054</v>
      </c>
      <c r="E370" s="1">
        <v>4</v>
      </c>
      <c r="F370" s="12">
        <f t="shared" si="80"/>
        <v>0.031496062992125984</v>
      </c>
      <c r="G370" s="1">
        <v>1</v>
      </c>
      <c r="H370" s="12">
        <f t="shared" si="81"/>
        <v>0.047619047619047616</v>
      </c>
      <c r="I370" s="1"/>
      <c r="J370" s="12"/>
      <c r="K370" s="1"/>
      <c r="L370" s="12"/>
      <c r="M370" s="24"/>
      <c r="N370" s="1">
        <f t="shared" si="84"/>
        <v>17</v>
      </c>
    </row>
    <row r="371" spans="2:14" ht="15.75" customHeight="1">
      <c r="B371" s="2" t="s">
        <v>53</v>
      </c>
      <c r="C371" s="1">
        <v>12</v>
      </c>
      <c r="D371" s="12">
        <f t="shared" si="79"/>
        <v>0.04054054054054054</v>
      </c>
      <c r="E371" s="1">
        <v>9</v>
      </c>
      <c r="F371" s="12">
        <f t="shared" si="80"/>
        <v>0.07086614173228346</v>
      </c>
      <c r="G371" s="1"/>
      <c r="H371" s="12"/>
      <c r="I371" s="1"/>
      <c r="J371" s="12"/>
      <c r="K371" s="1">
        <v>2</v>
      </c>
      <c r="L371" s="12">
        <f t="shared" si="83"/>
        <v>0.043478260869565216</v>
      </c>
      <c r="M371" s="24"/>
      <c r="N371" s="1">
        <f t="shared" si="84"/>
        <v>23</v>
      </c>
    </row>
    <row r="372" spans="2:14" ht="15.75" customHeight="1">
      <c r="B372" s="2" t="s">
        <v>62</v>
      </c>
      <c r="C372" s="1">
        <v>1</v>
      </c>
      <c r="D372" s="12">
        <f t="shared" si="79"/>
        <v>0.0033783783783783786</v>
      </c>
      <c r="E372" s="1">
        <v>2</v>
      </c>
      <c r="F372" s="12">
        <f t="shared" si="80"/>
        <v>0.015748031496062992</v>
      </c>
      <c r="G372" s="1"/>
      <c r="H372" s="12"/>
      <c r="I372" s="1"/>
      <c r="J372" s="12"/>
      <c r="K372" s="1"/>
      <c r="L372" s="12"/>
      <c r="M372" s="24"/>
      <c r="N372" s="1">
        <f t="shared" si="84"/>
        <v>3</v>
      </c>
    </row>
    <row r="373" spans="2:14" ht="15.75" customHeight="1">
      <c r="B373" s="2" t="s">
        <v>63</v>
      </c>
      <c r="C373" s="1">
        <v>1</v>
      </c>
      <c r="D373" s="12">
        <f t="shared" si="79"/>
        <v>0.0033783783783783786</v>
      </c>
      <c r="E373" s="1"/>
      <c r="F373" s="12"/>
      <c r="G373" s="1"/>
      <c r="H373" s="12"/>
      <c r="I373" s="1"/>
      <c r="J373" s="12"/>
      <c r="K373" s="1">
        <v>2</v>
      </c>
      <c r="L373" s="12">
        <f t="shared" si="83"/>
        <v>0.043478260869565216</v>
      </c>
      <c r="M373" s="24"/>
      <c r="N373" s="1">
        <f t="shared" si="84"/>
        <v>3</v>
      </c>
    </row>
    <row r="374" spans="2:14" ht="15" customHeight="1">
      <c r="B374" s="2" t="s">
        <v>133</v>
      </c>
      <c r="C374" s="1">
        <v>2</v>
      </c>
      <c r="D374" s="12">
        <f t="shared" si="79"/>
        <v>0.006756756756756757</v>
      </c>
      <c r="E374" s="1">
        <v>2</v>
      </c>
      <c r="F374" s="12">
        <f t="shared" si="80"/>
        <v>0.015748031496062992</v>
      </c>
      <c r="G374" s="1"/>
      <c r="H374" s="12"/>
      <c r="I374" s="1"/>
      <c r="J374" s="12"/>
      <c r="K374" s="1"/>
      <c r="L374" s="12"/>
      <c r="M374" s="24"/>
      <c r="N374" s="1">
        <f t="shared" si="84"/>
        <v>4</v>
      </c>
    </row>
    <row r="375" spans="2:14" ht="15" customHeight="1">
      <c r="B375" s="2" t="s">
        <v>64</v>
      </c>
      <c r="C375" s="1">
        <v>3</v>
      </c>
      <c r="D375" s="12">
        <f t="shared" si="79"/>
        <v>0.010135135135135136</v>
      </c>
      <c r="E375" s="1">
        <v>1</v>
      </c>
      <c r="F375" s="12">
        <f t="shared" si="80"/>
        <v>0.007874015748031496</v>
      </c>
      <c r="G375" s="1"/>
      <c r="H375" s="12"/>
      <c r="I375" s="1"/>
      <c r="J375" s="12"/>
      <c r="K375" s="1"/>
      <c r="L375" s="12"/>
      <c r="M375" s="24"/>
      <c r="N375" s="1">
        <f t="shared" si="84"/>
        <v>4</v>
      </c>
    </row>
    <row r="376" spans="2:14" ht="15" customHeight="1">
      <c r="B376" s="3" t="s">
        <v>12</v>
      </c>
      <c r="C376" s="1">
        <f aca="true" t="shared" si="85" ref="C376:L376">SUM(C361:C375)</f>
        <v>296</v>
      </c>
      <c r="D376" s="12">
        <f t="shared" si="85"/>
        <v>1.0000000000000002</v>
      </c>
      <c r="E376" s="1">
        <f t="shared" si="85"/>
        <v>127</v>
      </c>
      <c r="F376" s="12">
        <f t="shared" si="85"/>
        <v>1.0000000000000002</v>
      </c>
      <c r="G376" s="1">
        <f t="shared" si="85"/>
        <v>21</v>
      </c>
      <c r="H376" s="12">
        <f t="shared" si="85"/>
        <v>0.9999999999999998</v>
      </c>
      <c r="I376" s="1">
        <f t="shared" si="85"/>
        <v>9</v>
      </c>
      <c r="J376" s="12">
        <f t="shared" si="85"/>
        <v>1</v>
      </c>
      <c r="K376" s="1">
        <f t="shared" si="85"/>
        <v>46</v>
      </c>
      <c r="L376" s="12">
        <f t="shared" si="85"/>
        <v>0.9999999999999999</v>
      </c>
      <c r="M376" s="1"/>
      <c r="N376" s="1">
        <f>C376+E376+G376+I376+K376+M376</f>
        <v>499</v>
      </c>
    </row>
    <row r="377" spans="2:14" ht="15" customHeight="1">
      <c r="B377" s="3" t="s">
        <v>21</v>
      </c>
      <c r="C377" s="1"/>
      <c r="D377" s="12"/>
      <c r="E377" s="1"/>
      <c r="F377" s="12"/>
      <c r="G377" s="1"/>
      <c r="H377" s="12"/>
      <c r="I377" s="1"/>
      <c r="J377" s="12"/>
      <c r="K377" s="1"/>
      <c r="L377" s="12"/>
      <c r="M377" s="1"/>
      <c r="N377" s="1"/>
    </row>
    <row r="378" spans="2:14" ht="15" customHeight="1">
      <c r="B378" s="3" t="s">
        <v>22</v>
      </c>
      <c r="C378" s="1">
        <f aca="true" t="shared" si="86" ref="C378:L378">SUM(C376:C377)</f>
        <v>296</v>
      </c>
      <c r="D378" s="12">
        <f t="shared" si="86"/>
        <v>1.0000000000000002</v>
      </c>
      <c r="E378" s="1">
        <f t="shared" si="86"/>
        <v>127</v>
      </c>
      <c r="F378" s="12">
        <f t="shared" si="86"/>
        <v>1.0000000000000002</v>
      </c>
      <c r="G378" s="1">
        <f t="shared" si="86"/>
        <v>21</v>
      </c>
      <c r="H378" s="12">
        <f t="shared" si="86"/>
        <v>0.9999999999999998</v>
      </c>
      <c r="I378" s="1">
        <f t="shared" si="86"/>
        <v>9</v>
      </c>
      <c r="J378" s="12">
        <f t="shared" si="86"/>
        <v>1</v>
      </c>
      <c r="K378" s="1">
        <f t="shared" si="86"/>
        <v>46</v>
      </c>
      <c r="L378" s="12">
        <f t="shared" si="86"/>
        <v>0.9999999999999999</v>
      </c>
      <c r="M378" s="1"/>
      <c r="N378" s="1">
        <f>C378+E378+G378+I378+K378+M378</f>
        <v>499</v>
      </c>
    </row>
    <row r="379" spans="2:14" ht="15" customHeight="1">
      <c r="B379" s="29" t="s">
        <v>95</v>
      </c>
      <c r="C379" s="7"/>
      <c r="D379" s="14"/>
      <c r="E379" s="7"/>
      <c r="F379" s="14"/>
      <c r="G379" s="7"/>
      <c r="H379" s="14"/>
      <c r="I379" s="7"/>
      <c r="J379" s="14"/>
      <c r="K379" s="7"/>
      <c r="L379" s="14"/>
      <c r="M379" s="7"/>
      <c r="N379" s="7"/>
    </row>
    <row r="380" ht="15" customHeight="1">
      <c r="G380" s="40" t="s">
        <v>124</v>
      </c>
    </row>
    <row r="381" spans="2:13" ht="21" customHeight="1">
      <c r="B381" s="13"/>
      <c r="C381" s="48" t="s">
        <v>86</v>
      </c>
      <c r="D381" s="49"/>
      <c r="E381" s="49"/>
      <c r="F381" s="49"/>
      <c r="G381" s="49"/>
      <c r="H381" s="49"/>
      <c r="I381" s="49"/>
      <c r="J381" s="49"/>
      <c r="K381" s="50"/>
      <c r="M381" t="s">
        <v>66</v>
      </c>
    </row>
    <row r="382" spans="2:11" ht="12" customHeight="1">
      <c r="B382" s="13"/>
      <c r="C382" s="25"/>
      <c r="D382" s="27"/>
      <c r="E382" s="27"/>
      <c r="F382" s="27"/>
      <c r="G382" s="27"/>
      <c r="H382" s="27"/>
      <c r="I382" s="27"/>
      <c r="J382" s="27"/>
      <c r="K382" s="31"/>
    </row>
    <row r="383" ht="15" customHeight="1">
      <c r="E383" s="28" t="s">
        <v>33</v>
      </c>
    </row>
    <row r="384" spans="3:4" ht="15" customHeight="1">
      <c r="C384" s="23"/>
      <c r="D384" s="23"/>
    </row>
    <row r="385" ht="15" customHeight="1">
      <c r="A385" s="8" t="s">
        <v>11</v>
      </c>
    </row>
    <row r="386" spans="2:14" ht="15" customHeight="1">
      <c r="B386" s="52"/>
      <c r="C386" s="4" t="s">
        <v>5</v>
      </c>
      <c r="D386" s="6"/>
      <c r="E386" s="5" t="s">
        <v>7</v>
      </c>
      <c r="F386" s="5"/>
      <c r="G386" s="4" t="s">
        <v>8</v>
      </c>
      <c r="H386" s="5"/>
      <c r="I386" s="4" t="s">
        <v>9</v>
      </c>
      <c r="J386" s="6"/>
      <c r="K386" s="5" t="s">
        <v>10</v>
      </c>
      <c r="L386" s="5"/>
      <c r="M386" s="45" t="s">
        <v>21</v>
      </c>
      <c r="N386" s="45" t="s">
        <v>22</v>
      </c>
    </row>
    <row r="387" spans="2:14" ht="15" customHeight="1">
      <c r="B387" s="53"/>
      <c r="C387" s="42" t="s">
        <v>129</v>
      </c>
      <c r="D387" s="42" t="s">
        <v>130</v>
      </c>
      <c r="E387" s="42" t="s">
        <v>129</v>
      </c>
      <c r="F387" s="42" t="s">
        <v>130</v>
      </c>
      <c r="G387" s="42" t="s">
        <v>129</v>
      </c>
      <c r="H387" s="42" t="s">
        <v>130</v>
      </c>
      <c r="I387" s="42" t="s">
        <v>129</v>
      </c>
      <c r="J387" s="42" t="s">
        <v>130</v>
      </c>
      <c r="K387" s="42" t="s">
        <v>129</v>
      </c>
      <c r="L387" s="42" t="s">
        <v>130</v>
      </c>
      <c r="M387" s="46"/>
      <c r="N387" s="46"/>
    </row>
    <row r="388" spans="2:14" ht="15" customHeight="1">
      <c r="B388" s="1" t="s">
        <v>51</v>
      </c>
      <c r="C388" s="1">
        <v>9</v>
      </c>
      <c r="D388" s="12">
        <f>C388/C$393</f>
        <v>0.5</v>
      </c>
      <c r="E388" s="1">
        <v>2</v>
      </c>
      <c r="F388" s="12">
        <f>E388/E$393</f>
        <v>0.5</v>
      </c>
      <c r="G388" s="1">
        <v>3</v>
      </c>
      <c r="H388" s="12">
        <f>G388/G$393</f>
        <v>0.5</v>
      </c>
      <c r="I388" s="1">
        <v>8</v>
      </c>
      <c r="J388" s="12">
        <f>I388/I$393</f>
        <v>0.6153846153846154</v>
      </c>
      <c r="K388" s="1">
        <v>8</v>
      </c>
      <c r="L388" s="12">
        <f>K388/K$393</f>
        <v>0.47058823529411764</v>
      </c>
      <c r="M388" s="1"/>
      <c r="N388" s="1">
        <f aca="true" t="shared" si="87" ref="N388:N393">C388+E388+G388+I388+K388+M388</f>
        <v>30</v>
      </c>
    </row>
    <row r="389" spans="2:14" ht="15" customHeight="1">
      <c r="B389" s="2" t="s">
        <v>52</v>
      </c>
      <c r="C389" s="1">
        <v>9</v>
      </c>
      <c r="D389" s="12">
        <f>C389/C$393</f>
        <v>0.5</v>
      </c>
      <c r="E389" s="1">
        <v>2</v>
      </c>
      <c r="F389" s="12">
        <f>E389/E$393</f>
        <v>0.5</v>
      </c>
      <c r="G389" s="1">
        <v>3</v>
      </c>
      <c r="H389" s="12">
        <f>G389/G$393</f>
        <v>0.5</v>
      </c>
      <c r="I389" s="1">
        <v>5</v>
      </c>
      <c r="J389" s="12">
        <f>I389/I$393</f>
        <v>0.38461538461538464</v>
      </c>
      <c r="K389" s="1">
        <v>8</v>
      </c>
      <c r="L389" s="12">
        <f>K389/K$393</f>
        <v>0.47058823529411764</v>
      </c>
      <c r="M389" s="1"/>
      <c r="N389" s="1">
        <f t="shared" si="87"/>
        <v>27</v>
      </c>
    </row>
    <row r="390" spans="2:14" ht="15" customHeight="1">
      <c r="B390" s="1" t="s">
        <v>53</v>
      </c>
      <c r="C390" s="1"/>
      <c r="D390" s="1"/>
      <c r="E390" s="1"/>
      <c r="F390" s="1"/>
      <c r="G390" s="1"/>
      <c r="H390" s="1"/>
      <c r="I390" s="1"/>
      <c r="J390" s="1"/>
      <c r="K390" s="1">
        <v>1</v>
      </c>
      <c r="L390" s="12">
        <f>K390/K$393</f>
        <v>0.058823529411764705</v>
      </c>
      <c r="M390" s="1"/>
      <c r="N390" s="1">
        <f t="shared" si="87"/>
        <v>1</v>
      </c>
    </row>
    <row r="391" spans="2:14" ht="15" customHeight="1">
      <c r="B391" s="3" t="s">
        <v>12</v>
      </c>
      <c r="C391" s="1">
        <f aca="true" t="shared" si="88" ref="C391:M391">SUM(C388:C390)</f>
        <v>18</v>
      </c>
      <c r="D391" s="12">
        <f t="shared" si="88"/>
        <v>1</v>
      </c>
      <c r="E391" s="1">
        <f t="shared" si="88"/>
        <v>4</v>
      </c>
      <c r="F391" s="12">
        <f t="shared" si="88"/>
        <v>1</v>
      </c>
      <c r="G391" s="1">
        <f t="shared" si="88"/>
        <v>6</v>
      </c>
      <c r="H391" s="12">
        <f t="shared" si="88"/>
        <v>1</v>
      </c>
      <c r="I391" s="1">
        <f t="shared" si="88"/>
        <v>13</v>
      </c>
      <c r="J391" s="12">
        <f t="shared" si="88"/>
        <v>1</v>
      </c>
      <c r="K391" s="1">
        <f t="shared" si="88"/>
        <v>17</v>
      </c>
      <c r="L391" s="12">
        <f t="shared" si="88"/>
        <v>1</v>
      </c>
      <c r="M391" s="1">
        <f t="shared" si="88"/>
        <v>0</v>
      </c>
      <c r="N391" s="1">
        <f t="shared" si="87"/>
        <v>58</v>
      </c>
    </row>
    <row r="392" spans="2:14" ht="15" customHeight="1">
      <c r="B392" s="3" t="s">
        <v>21</v>
      </c>
      <c r="C392" s="1"/>
      <c r="D392" s="12"/>
      <c r="E392" s="1"/>
      <c r="F392" s="12"/>
      <c r="G392" s="1"/>
      <c r="H392" s="12"/>
      <c r="I392" s="1"/>
      <c r="J392" s="12"/>
      <c r="K392" s="1"/>
      <c r="L392" s="12"/>
      <c r="M392" s="1"/>
      <c r="N392" s="1">
        <f t="shared" si="87"/>
        <v>0</v>
      </c>
    </row>
    <row r="393" spans="2:14" ht="15" customHeight="1">
      <c r="B393" s="3" t="s">
        <v>22</v>
      </c>
      <c r="C393" s="1">
        <f aca="true" t="shared" si="89" ref="C393:M393">SUM(C391:C392)</f>
        <v>18</v>
      </c>
      <c r="D393" s="12">
        <f t="shared" si="89"/>
        <v>1</v>
      </c>
      <c r="E393" s="1">
        <f t="shared" si="89"/>
        <v>4</v>
      </c>
      <c r="F393" s="12">
        <f t="shared" si="89"/>
        <v>1</v>
      </c>
      <c r="G393" s="1">
        <f t="shared" si="89"/>
        <v>6</v>
      </c>
      <c r="H393" s="12">
        <f t="shared" si="89"/>
        <v>1</v>
      </c>
      <c r="I393" s="1">
        <f t="shared" si="89"/>
        <v>13</v>
      </c>
      <c r="J393" s="12">
        <f t="shared" si="89"/>
        <v>1</v>
      </c>
      <c r="K393" s="1">
        <f t="shared" si="89"/>
        <v>17</v>
      </c>
      <c r="L393" s="12">
        <f t="shared" si="89"/>
        <v>1</v>
      </c>
      <c r="M393" s="1">
        <f t="shared" si="89"/>
        <v>0</v>
      </c>
      <c r="N393" s="1">
        <f t="shared" si="87"/>
        <v>58</v>
      </c>
    </row>
    <row r="394" spans="2:14" ht="15" customHeight="1">
      <c r="B394" s="29" t="s">
        <v>95</v>
      </c>
      <c r="C394" s="7"/>
      <c r="D394" s="14"/>
      <c r="E394" s="7"/>
      <c r="F394" s="14"/>
      <c r="G394" s="7"/>
      <c r="H394" s="14"/>
      <c r="I394" s="7"/>
      <c r="J394" s="14"/>
      <c r="K394" s="7"/>
      <c r="L394" s="14"/>
      <c r="M394" s="7"/>
      <c r="N394" s="7"/>
    </row>
    <row r="396" spans="1:3" ht="15" customHeight="1">
      <c r="A396" s="8" t="s">
        <v>13</v>
      </c>
      <c r="C396" t="s">
        <v>79</v>
      </c>
    </row>
    <row r="398" ht="15" customHeight="1">
      <c r="A398" s="8" t="s">
        <v>14</v>
      </c>
    </row>
    <row r="399" spans="2:14" ht="15" customHeight="1">
      <c r="B399" s="52"/>
      <c r="C399" s="4" t="s">
        <v>5</v>
      </c>
      <c r="D399" s="6"/>
      <c r="E399" s="5" t="s">
        <v>7</v>
      </c>
      <c r="F399" s="5"/>
      <c r="G399" s="4" t="s">
        <v>8</v>
      </c>
      <c r="H399" s="5"/>
      <c r="I399" s="4" t="s">
        <v>9</v>
      </c>
      <c r="J399" s="6"/>
      <c r="K399" s="5" t="s">
        <v>10</v>
      </c>
      <c r="L399" s="6"/>
      <c r="M399" s="45" t="s">
        <v>21</v>
      </c>
      <c r="N399" s="45" t="s">
        <v>22</v>
      </c>
    </row>
    <row r="400" spans="2:14" ht="15" customHeight="1">
      <c r="B400" s="53"/>
      <c r="C400" s="42" t="s">
        <v>129</v>
      </c>
      <c r="D400" s="42" t="s">
        <v>130</v>
      </c>
      <c r="E400" s="42" t="s">
        <v>129</v>
      </c>
      <c r="F400" s="42" t="s">
        <v>130</v>
      </c>
      <c r="G400" s="42" t="s">
        <v>129</v>
      </c>
      <c r="H400" s="42" t="s">
        <v>130</v>
      </c>
      <c r="I400" s="42" t="s">
        <v>129</v>
      </c>
      <c r="J400" s="42" t="s">
        <v>130</v>
      </c>
      <c r="K400" s="42" t="s">
        <v>129</v>
      </c>
      <c r="L400" s="42" t="s">
        <v>130</v>
      </c>
      <c r="M400" s="54"/>
      <c r="N400" s="54"/>
    </row>
    <row r="401" spans="2:14" ht="15" customHeight="1">
      <c r="B401" s="2" t="s">
        <v>51</v>
      </c>
      <c r="C401" s="1">
        <v>76</v>
      </c>
      <c r="D401" s="12">
        <f aca="true" t="shared" si="90" ref="D401:D415">C401/C$418</f>
        <v>0.2611683848797251</v>
      </c>
      <c r="E401" s="1">
        <v>23</v>
      </c>
      <c r="F401" s="12">
        <f aca="true" t="shared" si="91" ref="F401:F412">E401/E$418</f>
        <v>0.20353982300884957</v>
      </c>
      <c r="G401" s="1">
        <v>5</v>
      </c>
      <c r="H401" s="12">
        <f aca="true" t="shared" si="92" ref="H401:H407">G401/G$418</f>
        <v>0.22727272727272727</v>
      </c>
      <c r="I401" s="1">
        <v>2</v>
      </c>
      <c r="J401" s="12">
        <f aca="true" t="shared" si="93" ref="J401:J411">I401/I$418</f>
        <v>0.13333333333333333</v>
      </c>
      <c r="K401" s="1">
        <v>8</v>
      </c>
      <c r="L401" s="12">
        <f aca="true" t="shared" si="94" ref="L401:L409">K401/K$418</f>
        <v>0.21621621621621623</v>
      </c>
      <c r="M401" s="24"/>
      <c r="N401" s="1">
        <f aca="true" t="shared" si="95" ref="N401:N415">C401+E401+G401+I401+K401+M401</f>
        <v>114</v>
      </c>
    </row>
    <row r="402" spans="2:14" ht="15" customHeight="1">
      <c r="B402" s="2" t="s">
        <v>54</v>
      </c>
      <c r="C402" s="1">
        <v>9</v>
      </c>
      <c r="D402" s="12">
        <f t="shared" si="90"/>
        <v>0.030927835051546393</v>
      </c>
      <c r="E402" s="1">
        <v>4</v>
      </c>
      <c r="F402" s="12">
        <f t="shared" si="91"/>
        <v>0.035398230088495575</v>
      </c>
      <c r="G402" s="1"/>
      <c r="H402" s="12"/>
      <c r="I402" s="1">
        <v>1</v>
      </c>
      <c r="J402" s="12">
        <f t="shared" si="93"/>
        <v>0.06666666666666667</v>
      </c>
      <c r="K402" s="1">
        <v>4</v>
      </c>
      <c r="L402" s="12">
        <f t="shared" si="94"/>
        <v>0.10810810810810811</v>
      </c>
      <c r="M402" s="24"/>
      <c r="N402" s="1">
        <f t="shared" si="95"/>
        <v>18</v>
      </c>
    </row>
    <row r="403" spans="2:14" ht="15" customHeight="1">
      <c r="B403" s="2" t="s">
        <v>55</v>
      </c>
      <c r="C403" s="1">
        <v>6</v>
      </c>
      <c r="D403" s="12">
        <f t="shared" si="90"/>
        <v>0.020618556701030927</v>
      </c>
      <c r="E403" s="1">
        <v>3</v>
      </c>
      <c r="F403" s="12">
        <f t="shared" si="91"/>
        <v>0.02654867256637168</v>
      </c>
      <c r="G403" s="1">
        <v>3</v>
      </c>
      <c r="H403" s="12">
        <f t="shared" si="92"/>
        <v>0.13636363636363635</v>
      </c>
      <c r="I403" s="1">
        <v>1</v>
      </c>
      <c r="J403" s="12">
        <f t="shared" si="93"/>
        <v>0.06666666666666667</v>
      </c>
      <c r="K403" s="1">
        <v>1</v>
      </c>
      <c r="L403" s="12">
        <f t="shared" si="94"/>
        <v>0.02702702702702703</v>
      </c>
      <c r="M403" s="24"/>
      <c r="N403" s="1">
        <f t="shared" si="95"/>
        <v>14</v>
      </c>
    </row>
    <row r="404" spans="2:14" ht="15" customHeight="1">
      <c r="B404" s="2" t="s">
        <v>52</v>
      </c>
      <c r="C404" s="1">
        <v>60</v>
      </c>
      <c r="D404" s="12">
        <f t="shared" si="90"/>
        <v>0.20618556701030927</v>
      </c>
      <c r="E404" s="1">
        <v>18</v>
      </c>
      <c r="F404" s="12">
        <f t="shared" si="91"/>
        <v>0.1592920353982301</v>
      </c>
      <c r="G404" s="1">
        <v>4</v>
      </c>
      <c r="H404" s="12">
        <f t="shared" si="92"/>
        <v>0.18181818181818182</v>
      </c>
      <c r="I404" s="1">
        <v>1</v>
      </c>
      <c r="J404" s="12">
        <f t="shared" si="93"/>
        <v>0.06666666666666667</v>
      </c>
      <c r="K404" s="1">
        <v>6</v>
      </c>
      <c r="L404" s="12">
        <f t="shared" si="94"/>
        <v>0.16216216216216217</v>
      </c>
      <c r="M404" s="24"/>
      <c r="N404" s="1">
        <f t="shared" si="95"/>
        <v>89</v>
      </c>
    </row>
    <row r="405" spans="2:14" ht="15" customHeight="1">
      <c r="B405" s="2" t="s">
        <v>56</v>
      </c>
      <c r="C405" s="1">
        <v>31</v>
      </c>
      <c r="D405" s="12">
        <f t="shared" si="90"/>
        <v>0.10652920962199312</v>
      </c>
      <c r="E405" s="1">
        <v>16</v>
      </c>
      <c r="F405" s="12">
        <f t="shared" si="91"/>
        <v>0.1415929203539823</v>
      </c>
      <c r="G405" s="1">
        <v>3</v>
      </c>
      <c r="H405" s="12">
        <f t="shared" si="92"/>
        <v>0.13636363636363635</v>
      </c>
      <c r="I405" s="1">
        <v>2</v>
      </c>
      <c r="J405" s="12">
        <f t="shared" si="93"/>
        <v>0.13333333333333333</v>
      </c>
      <c r="K405" s="1">
        <v>5</v>
      </c>
      <c r="L405" s="12">
        <f t="shared" si="94"/>
        <v>0.13513513513513514</v>
      </c>
      <c r="M405" s="24"/>
      <c r="N405" s="1">
        <f t="shared" si="95"/>
        <v>57</v>
      </c>
    </row>
    <row r="406" spans="2:14" ht="15" customHeight="1">
      <c r="B406" s="2" t="s">
        <v>57</v>
      </c>
      <c r="C406" s="1">
        <v>39</v>
      </c>
      <c r="D406" s="12">
        <f t="shared" si="90"/>
        <v>0.13402061855670103</v>
      </c>
      <c r="E406" s="1">
        <v>18</v>
      </c>
      <c r="F406" s="12">
        <f t="shared" si="91"/>
        <v>0.1592920353982301</v>
      </c>
      <c r="G406" s="1">
        <v>3</v>
      </c>
      <c r="H406" s="12">
        <f t="shared" si="92"/>
        <v>0.13636363636363635</v>
      </c>
      <c r="I406" s="1">
        <v>2</v>
      </c>
      <c r="J406" s="12">
        <f t="shared" si="93"/>
        <v>0.13333333333333333</v>
      </c>
      <c r="K406" s="1">
        <v>6</v>
      </c>
      <c r="L406" s="12">
        <f t="shared" si="94"/>
        <v>0.16216216216216217</v>
      </c>
      <c r="M406" s="24"/>
      <c r="N406" s="1">
        <f t="shared" si="95"/>
        <v>68</v>
      </c>
    </row>
    <row r="407" spans="2:14" ht="15" customHeight="1">
      <c r="B407" s="2" t="s">
        <v>58</v>
      </c>
      <c r="C407" s="1">
        <v>19</v>
      </c>
      <c r="D407" s="12">
        <f t="shared" si="90"/>
        <v>0.06529209621993128</v>
      </c>
      <c r="E407" s="1">
        <v>9</v>
      </c>
      <c r="F407" s="12">
        <f t="shared" si="91"/>
        <v>0.07964601769911504</v>
      </c>
      <c r="G407" s="1">
        <v>2</v>
      </c>
      <c r="H407" s="12">
        <f t="shared" si="92"/>
        <v>0.09090909090909091</v>
      </c>
      <c r="I407" s="1">
        <v>2</v>
      </c>
      <c r="J407" s="12">
        <f t="shared" si="93"/>
        <v>0.13333333333333333</v>
      </c>
      <c r="K407" s="1">
        <v>2</v>
      </c>
      <c r="L407" s="12">
        <f t="shared" si="94"/>
        <v>0.05405405405405406</v>
      </c>
      <c r="M407" s="24"/>
      <c r="N407" s="1">
        <f t="shared" si="95"/>
        <v>34</v>
      </c>
    </row>
    <row r="408" spans="2:14" ht="15" customHeight="1">
      <c r="B408" s="2" t="s">
        <v>59</v>
      </c>
      <c r="C408" s="1">
        <v>6</v>
      </c>
      <c r="D408" s="12">
        <f t="shared" si="90"/>
        <v>0.020618556701030927</v>
      </c>
      <c r="E408" s="1">
        <v>5</v>
      </c>
      <c r="F408" s="12">
        <f t="shared" si="91"/>
        <v>0.04424778761061947</v>
      </c>
      <c r="G408" s="1"/>
      <c r="H408" s="12"/>
      <c r="I408" s="1">
        <v>1</v>
      </c>
      <c r="J408" s="12">
        <f t="shared" si="93"/>
        <v>0.06666666666666667</v>
      </c>
      <c r="K408" s="1">
        <v>2</v>
      </c>
      <c r="L408" s="12">
        <f t="shared" si="94"/>
        <v>0.05405405405405406</v>
      </c>
      <c r="M408" s="24"/>
      <c r="N408" s="1">
        <f t="shared" si="95"/>
        <v>14</v>
      </c>
    </row>
    <row r="409" spans="2:14" ht="15" customHeight="1">
      <c r="B409" s="2" t="s">
        <v>60</v>
      </c>
      <c r="C409" s="1">
        <v>18</v>
      </c>
      <c r="D409" s="12">
        <f t="shared" si="90"/>
        <v>0.061855670103092786</v>
      </c>
      <c r="E409" s="1">
        <v>6</v>
      </c>
      <c r="F409" s="12">
        <f t="shared" si="91"/>
        <v>0.05309734513274336</v>
      </c>
      <c r="G409" s="1"/>
      <c r="H409" s="12"/>
      <c r="I409" s="1">
        <v>1</v>
      </c>
      <c r="J409" s="12">
        <f t="shared" si="93"/>
        <v>0.06666666666666667</v>
      </c>
      <c r="K409" s="1">
        <v>1</v>
      </c>
      <c r="L409" s="12">
        <f t="shared" si="94"/>
        <v>0.02702702702702703</v>
      </c>
      <c r="M409" s="24"/>
      <c r="N409" s="1">
        <f t="shared" si="95"/>
        <v>26</v>
      </c>
    </row>
    <row r="410" spans="2:14" ht="15" customHeight="1">
      <c r="B410" s="2" t="s">
        <v>61</v>
      </c>
      <c r="C410" s="1">
        <v>11</v>
      </c>
      <c r="D410" s="12">
        <f t="shared" si="90"/>
        <v>0.037800687285223365</v>
      </c>
      <c r="E410" s="1">
        <v>3</v>
      </c>
      <c r="F410" s="12">
        <f t="shared" si="91"/>
        <v>0.02654867256637168</v>
      </c>
      <c r="G410" s="1">
        <v>2</v>
      </c>
      <c r="H410" s="12">
        <f>G410/G$418</f>
        <v>0.09090909090909091</v>
      </c>
      <c r="I410" s="1">
        <v>1</v>
      </c>
      <c r="J410" s="12">
        <f t="shared" si="93"/>
        <v>0.06666666666666667</v>
      </c>
      <c r="K410" s="1"/>
      <c r="L410" s="12"/>
      <c r="M410" s="24"/>
      <c r="N410" s="1">
        <f t="shared" si="95"/>
        <v>17</v>
      </c>
    </row>
    <row r="411" spans="2:14" ht="15" customHeight="1">
      <c r="B411" s="2" t="s">
        <v>53</v>
      </c>
      <c r="C411" s="1">
        <v>7</v>
      </c>
      <c r="D411" s="12">
        <f t="shared" si="90"/>
        <v>0.024054982817869417</v>
      </c>
      <c r="E411" s="1">
        <v>3</v>
      </c>
      <c r="F411" s="12">
        <f t="shared" si="91"/>
        <v>0.02654867256637168</v>
      </c>
      <c r="G411" s="1"/>
      <c r="H411" s="12"/>
      <c r="I411" s="1">
        <v>1</v>
      </c>
      <c r="J411" s="12">
        <f t="shared" si="93"/>
        <v>0.06666666666666667</v>
      </c>
      <c r="K411" s="1">
        <v>1</v>
      </c>
      <c r="L411" s="12">
        <f>K411/K$418</f>
        <v>0.02702702702702703</v>
      </c>
      <c r="M411" s="24"/>
      <c r="N411" s="1">
        <f t="shared" si="95"/>
        <v>12</v>
      </c>
    </row>
    <row r="412" spans="2:14" ht="15" customHeight="1">
      <c r="B412" s="2" t="s">
        <v>62</v>
      </c>
      <c r="C412" s="1">
        <v>1</v>
      </c>
      <c r="D412" s="12">
        <f t="shared" si="90"/>
        <v>0.003436426116838488</v>
      </c>
      <c r="E412" s="1">
        <v>2</v>
      </c>
      <c r="F412" s="12">
        <f t="shared" si="91"/>
        <v>0.017699115044247787</v>
      </c>
      <c r="G412" s="1"/>
      <c r="H412" s="12"/>
      <c r="I412" s="1"/>
      <c r="J412" s="12"/>
      <c r="K412" s="1"/>
      <c r="L412" s="12"/>
      <c r="M412" s="24"/>
      <c r="N412" s="1">
        <f t="shared" si="95"/>
        <v>3</v>
      </c>
    </row>
    <row r="413" spans="2:14" ht="15" customHeight="1">
      <c r="B413" s="2" t="s">
        <v>63</v>
      </c>
      <c r="C413" s="1">
        <v>1</v>
      </c>
      <c r="D413" s="12">
        <f t="shared" si="90"/>
        <v>0.003436426116838488</v>
      </c>
      <c r="E413" s="1"/>
      <c r="F413" s="12"/>
      <c r="G413" s="1"/>
      <c r="H413" s="12"/>
      <c r="I413" s="1"/>
      <c r="J413" s="12"/>
      <c r="K413" s="1">
        <v>1</v>
      </c>
      <c r="L413" s="12">
        <f>K413/K$418</f>
        <v>0.02702702702702703</v>
      </c>
      <c r="M413" s="24"/>
      <c r="N413" s="1">
        <f t="shared" si="95"/>
        <v>2</v>
      </c>
    </row>
    <row r="414" spans="2:14" ht="15" customHeight="1">
      <c r="B414" s="2" t="s">
        <v>133</v>
      </c>
      <c r="C414" s="1">
        <v>2</v>
      </c>
      <c r="D414" s="12">
        <f t="shared" si="90"/>
        <v>0.006872852233676976</v>
      </c>
      <c r="E414" s="1">
        <v>2</v>
      </c>
      <c r="F414" s="12">
        <f>E414/E$418</f>
        <v>0.017699115044247787</v>
      </c>
      <c r="G414" s="1"/>
      <c r="H414" s="12"/>
      <c r="I414" s="1"/>
      <c r="J414" s="12"/>
      <c r="K414" s="1"/>
      <c r="L414" s="12"/>
      <c r="M414" s="24"/>
      <c r="N414" s="1">
        <f t="shared" si="95"/>
        <v>4</v>
      </c>
    </row>
    <row r="415" spans="2:14" ht="15" customHeight="1">
      <c r="B415" s="2" t="s">
        <v>64</v>
      </c>
      <c r="C415" s="1">
        <v>5</v>
      </c>
      <c r="D415" s="12">
        <f t="shared" si="90"/>
        <v>0.01718213058419244</v>
      </c>
      <c r="E415" s="1">
        <v>1</v>
      </c>
      <c r="F415" s="12">
        <f>E415/E$418</f>
        <v>0.008849557522123894</v>
      </c>
      <c r="G415" s="1"/>
      <c r="H415" s="12"/>
      <c r="I415" s="1"/>
      <c r="J415" s="12"/>
      <c r="K415" s="1"/>
      <c r="L415" s="12"/>
      <c r="M415" s="24"/>
      <c r="N415" s="1">
        <f t="shared" si="95"/>
        <v>6</v>
      </c>
    </row>
    <row r="416" spans="2:14" ht="15" customHeight="1">
      <c r="B416" s="3" t="s">
        <v>12</v>
      </c>
      <c r="C416" s="1">
        <f aca="true" t="shared" si="96" ref="C416:L416">SUM(C401:C415)</f>
        <v>291</v>
      </c>
      <c r="D416" s="12">
        <f t="shared" si="96"/>
        <v>0.9999999999999999</v>
      </c>
      <c r="E416" s="1">
        <f t="shared" si="96"/>
        <v>113</v>
      </c>
      <c r="F416" s="12">
        <f t="shared" si="96"/>
        <v>1</v>
      </c>
      <c r="G416" s="1">
        <f t="shared" si="96"/>
        <v>22</v>
      </c>
      <c r="H416" s="12">
        <f t="shared" si="96"/>
        <v>1</v>
      </c>
      <c r="I416" s="1">
        <f t="shared" si="96"/>
        <v>15</v>
      </c>
      <c r="J416" s="12">
        <f t="shared" si="96"/>
        <v>0.9999999999999999</v>
      </c>
      <c r="K416" s="1">
        <f t="shared" si="96"/>
        <v>37</v>
      </c>
      <c r="L416" s="12">
        <f t="shared" si="96"/>
        <v>1</v>
      </c>
      <c r="M416" s="1"/>
      <c r="N416" s="1">
        <f>C416+E416+G416+I416+K416+M416</f>
        <v>478</v>
      </c>
    </row>
    <row r="417" spans="2:14" ht="15" customHeight="1">
      <c r="B417" s="3" t="s">
        <v>21</v>
      </c>
      <c r="C417" s="1"/>
      <c r="D417" s="12"/>
      <c r="E417" s="1"/>
      <c r="F417" s="12"/>
      <c r="G417" s="1"/>
      <c r="H417" s="12"/>
      <c r="I417" s="1"/>
      <c r="J417" s="12"/>
      <c r="K417" s="1"/>
      <c r="L417" s="12"/>
      <c r="M417" s="1"/>
      <c r="N417" s="1"/>
    </row>
    <row r="418" spans="2:14" ht="15" customHeight="1">
      <c r="B418" s="3" t="s">
        <v>22</v>
      </c>
      <c r="C418" s="1">
        <f aca="true" t="shared" si="97" ref="C418:L418">SUM(C416:C417)</f>
        <v>291</v>
      </c>
      <c r="D418" s="12">
        <f t="shared" si="97"/>
        <v>0.9999999999999999</v>
      </c>
      <c r="E418" s="1">
        <f t="shared" si="97"/>
        <v>113</v>
      </c>
      <c r="F418" s="12">
        <f t="shared" si="97"/>
        <v>1</v>
      </c>
      <c r="G418" s="1">
        <f t="shared" si="97"/>
        <v>22</v>
      </c>
      <c r="H418" s="12">
        <f t="shared" si="97"/>
        <v>1</v>
      </c>
      <c r="I418" s="1">
        <f t="shared" si="97"/>
        <v>15</v>
      </c>
      <c r="J418" s="12">
        <f t="shared" si="97"/>
        <v>0.9999999999999999</v>
      </c>
      <c r="K418" s="1">
        <f t="shared" si="97"/>
        <v>37</v>
      </c>
      <c r="L418" s="12">
        <f t="shared" si="97"/>
        <v>1</v>
      </c>
      <c r="M418" s="1"/>
      <c r="N418" s="1">
        <f>C418+E418+G418+I418+K418+M418</f>
        <v>478</v>
      </c>
    </row>
    <row r="419" spans="2:14" ht="15" customHeight="1">
      <c r="B419" s="29" t="s">
        <v>95</v>
      </c>
      <c r="C419" s="7"/>
      <c r="D419" s="14"/>
      <c r="E419" s="7"/>
      <c r="F419" s="14"/>
      <c r="G419" s="7"/>
      <c r="H419" s="14"/>
      <c r="I419" s="7"/>
      <c r="J419" s="14"/>
      <c r="K419" s="7"/>
      <c r="L419" s="14"/>
      <c r="M419" s="7"/>
      <c r="N419" s="7"/>
    </row>
    <row r="420" spans="3:14" ht="30" customHeight="1">
      <c r="C420" s="7"/>
      <c r="D420" s="14"/>
      <c r="E420" s="7"/>
      <c r="F420" s="14"/>
      <c r="G420" s="40" t="s">
        <v>125</v>
      </c>
      <c r="H420" s="14"/>
      <c r="I420" s="7"/>
      <c r="J420" s="14"/>
      <c r="K420" s="7"/>
      <c r="L420" s="14"/>
      <c r="M420" s="7"/>
      <c r="N420" s="7"/>
    </row>
    <row r="421" spans="2:13" ht="27.75" customHeight="1">
      <c r="B421" s="13"/>
      <c r="C421" s="48" t="s">
        <v>67</v>
      </c>
      <c r="D421" s="44"/>
      <c r="E421" s="44"/>
      <c r="F421" s="44"/>
      <c r="G421" s="44"/>
      <c r="H421" s="44"/>
      <c r="I421" s="44"/>
      <c r="J421" s="44"/>
      <c r="K421" s="14"/>
      <c r="L421" t="s">
        <v>77</v>
      </c>
      <c r="M421" s="7"/>
    </row>
    <row r="422" spans="2:13" ht="15.75" customHeight="1">
      <c r="B422" s="13"/>
      <c r="C422" s="25"/>
      <c r="D422" s="11"/>
      <c r="E422" s="11"/>
      <c r="F422" s="11"/>
      <c r="G422" s="11"/>
      <c r="H422" s="11"/>
      <c r="I422" s="11"/>
      <c r="J422" s="11"/>
      <c r="K422" s="14"/>
      <c r="M422" s="7"/>
    </row>
    <row r="423" ht="15" customHeight="1">
      <c r="E423" s="28" t="s">
        <v>33</v>
      </c>
    </row>
    <row r="425" ht="19.5" customHeight="1">
      <c r="A425" s="8" t="s">
        <v>11</v>
      </c>
    </row>
    <row r="426" spans="2:14" ht="19.5" customHeight="1">
      <c r="B426" s="52"/>
      <c r="C426" s="4" t="s">
        <v>5</v>
      </c>
      <c r="D426" s="6"/>
      <c r="E426" s="5" t="s">
        <v>7</v>
      </c>
      <c r="F426" s="5"/>
      <c r="G426" s="4" t="s">
        <v>8</v>
      </c>
      <c r="H426" s="5"/>
      <c r="I426" s="4" t="s">
        <v>9</v>
      </c>
      <c r="J426" s="6"/>
      <c r="K426" s="5" t="s">
        <v>10</v>
      </c>
      <c r="L426" s="5"/>
      <c r="M426" s="45" t="s">
        <v>21</v>
      </c>
      <c r="N426" s="45" t="s">
        <v>22</v>
      </c>
    </row>
    <row r="427" spans="2:14" ht="19.5" customHeight="1">
      <c r="B427" s="53"/>
      <c r="C427" s="42" t="s">
        <v>129</v>
      </c>
      <c r="D427" s="42" t="s">
        <v>130</v>
      </c>
      <c r="E427" s="42" t="s">
        <v>129</v>
      </c>
      <c r="F427" s="42" t="s">
        <v>130</v>
      </c>
      <c r="G427" s="42" t="s">
        <v>129</v>
      </c>
      <c r="H427" s="42" t="s">
        <v>130</v>
      </c>
      <c r="I427" s="42" t="s">
        <v>129</v>
      </c>
      <c r="J427" s="42" t="s">
        <v>130</v>
      </c>
      <c r="K427" s="42" t="s">
        <v>129</v>
      </c>
      <c r="L427" s="42" t="s">
        <v>130</v>
      </c>
      <c r="M427" s="46"/>
      <c r="N427" s="46"/>
    </row>
    <row r="428" spans="2:14" ht="19.5" customHeight="1">
      <c r="B428" s="1" t="s">
        <v>68</v>
      </c>
      <c r="C428" s="1">
        <v>6</v>
      </c>
      <c r="D428" s="12">
        <f>C428/C$433</f>
        <v>0.6666666666666666</v>
      </c>
      <c r="E428" s="1">
        <v>1</v>
      </c>
      <c r="F428" s="12">
        <f>E428/E$433</f>
        <v>0.5</v>
      </c>
      <c r="G428" s="1">
        <v>2</v>
      </c>
      <c r="H428" s="12">
        <f>G428/G$433</f>
        <v>0.6666666666666666</v>
      </c>
      <c r="I428" s="1">
        <v>6</v>
      </c>
      <c r="J428" s="12">
        <f>I428/I$433</f>
        <v>0.75</v>
      </c>
      <c r="K428" s="1">
        <v>7</v>
      </c>
      <c r="L428" s="12">
        <f>K428/K$433</f>
        <v>0.875</v>
      </c>
      <c r="M428" s="1"/>
      <c r="N428" s="1">
        <f aca="true" t="shared" si="98" ref="N428:N433">C428+E428+G428+I428+K428+M428</f>
        <v>22</v>
      </c>
    </row>
    <row r="429" spans="2:14" ht="19.5" customHeight="1">
      <c r="B429" s="2" t="s">
        <v>132</v>
      </c>
      <c r="C429" s="1">
        <v>1</v>
      </c>
      <c r="D429" s="12">
        <f>C429/C$433</f>
        <v>0.1111111111111111</v>
      </c>
      <c r="E429" s="1"/>
      <c r="F429" s="12"/>
      <c r="G429" s="1"/>
      <c r="H429" s="12"/>
      <c r="I429" s="1">
        <v>1</v>
      </c>
      <c r="J429" s="12">
        <f>I429/I$433</f>
        <v>0.125</v>
      </c>
      <c r="K429" s="1"/>
      <c r="L429" s="12"/>
      <c r="M429" s="1"/>
      <c r="N429" s="1">
        <f t="shared" si="98"/>
        <v>2</v>
      </c>
    </row>
    <row r="430" spans="2:14" ht="19.5" customHeight="1">
      <c r="B430" s="2" t="s">
        <v>25</v>
      </c>
      <c r="C430" s="1">
        <v>2</v>
      </c>
      <c r="D430" s="12">
        <f>C430/C$433</f>
        <v>0.2222222222222222</v>
      </c>
      <c r="E430" s="1">
        <v>1</v>
      </c>
      <c r="F430" s="12">
        <f>E430/E$433</f>
        <v>0.5</v>
      </c>
      <c r="G430" s="1">
        <v>1</v>
      </c>
      <c r="H430" s="12">
        <f>G430/G$433</f>
        <v>0.3333333333333333</v>
      </c>
      <c r="I430" s="1">
        <v>1</v>
      </c>
      <c r="J430" s="12">
        <f>I430/I$433</f>
        <v>0.125</v>
      </c>
      <c r="K430" s="1">
        <v>1</v>
      </c>
      <c r="L430" s="12">
        <f>K430/K$433</f>
        <v>0.125</v>
      </c>
      <c r="M430" s="1"/>
      <c r="N430" s="1">
        <f t="shared" si="98"/>
        <v>6</v>
      </c>
    </row>
    <row r="431" spans="2:14" ht="19.5" customHeight="1">
      <c r="B431" s="3" t="s">
        <v>12</v>
      </c>
      <c r="C431" s="1">
        <f>SUM(C428:C430)</f>
        <v>9</v>
      </c>
      <c r="D431" s="12">
        <f aca="true" t="shared" si="99" ref="D431:L431">SUM(D428:D430)</f>
        <v>0.9999999999999999</v>
      </c>
      <c r="E431" s="1">
        <f>SUM(E428:E430)</f>
        <v>2</v>
      </c>
      <c r="F431" s="12">
        <f t="shared" si="99"/>
        <v>1</v>
      </c>
      <c r="G431" s="1">
        <f>SUM(G428:G430)</f>
        <v>3</v>
      </c>
      <c r="H431" s="12">
        <f t="shared" si="99"/>
        <v>1</v>
      </c>
      <c r="I431" s="1">
        <f>SUM(I428:I430)</f>
        <v>8</v>
      </c>
      <c r="J431" s="12">
        <f t="shared" si="99"/>
        <v>1</v>
      </c>
      <c r="K431" s="1">
        <f t="shared" si="99"/>
        <v>8</v>
      </c>
      <c r="L431" s="12">
        <f t="shared" si="99"/>
        <v>1</v>
      </c>
      <c r="M431" s="1">
        <f>SUM(M428:M430)</f>
        <v>0</v>
      </c>
      <c r="N431" s="1">
        <f t="shared" si="98"/>
        <v>30</v>
      </c>
    </row>
    <row r="432" spans="2:14" ht="19.5" customHeight="1">
      <c r="B432" s="3" t="s">
        <v>21</v>
      </c>
      <c r="C432" s="1"/>
      <c r="D432" s="12"/>
      <c r="E432" s="1"/>
      <c r="F432" s="12"/>
      <c r="G432" s="1"/>
      <c r="H432" s="12"/>
      <c r="I432" s="1"/>
      <c r="J432" s="12"/>
      <c r="K432" s="1"/>
      <c r="L432" s="12"/>
      <c r="M432" s="1"/>
      <c r="N432" s="1">
        <f t="shared" si="98"/>
        <v>0</v>
      </c>
    </row>
    <row r="433" spans="2:14" ht="19.5" customHeight="1">
      <c r="B433" s="3" t="s">
        <v>22</v>
      </c>
      <c r="C433" s="1">
        <f>SUM(C431:C432)</f>
        <v>9</v>
      </c>
      <c r="D433" s="12">
        <f aca="true" t="shared" si="100" ref="D433:L433">SUM(D431:D432)</f>
        <v>0.9999999999999999</v>
      </c>
      <c r="E433" s="1">
        <f>SUM(E431:E432)</f>
        <v>2</v>
      </c>
      <c r="F433" s="12">
        <f t="shared" si="100"/>
        <v>1</v>
      </c>
      <c r="G433" s="1">
        <f>SUM(G431:G432)</f>
        <v>3</v>
      </c>
      <c r="H433" s="12">
        <f t="shared" si="100"/>
        <v>1</v>
      </c>
      <c r="I433" s="1">
        <f>SUM(I431:I432)</f>
        <v>8</v>
      </c>
      <c r="J433" s="12">
        <f t="shared" si="100"/>
        <v>1</v>
      </c>
      <c r="K433" s="1">
        <f t="shared" si="100"/>
        <v>8</v>
      </c>
      <c r="L433" s="12">
        <f t="shared" si="100"/>
        <v>1</v>
      </c>
      <c r="M433" s="1">
        <f>SUM(M431:M432)</f>
        <v>0</v>
      </c>
      <c r="N433" s="1">
        <f t="shared" si="98"/>
        <v>30</v>
      </c>
    </row>
    <row r="434" ht="19.5" customHeight="1"/>
    <row r="435" spans="1:3" ht="19.5" customHeight="1">
      <c r="A435" s="8" t="s">
        <v>13</v>
      </c>
      <c r="C435" t="s">
        <v>79</v>
      </c>
    </row>
    <row r="436" ht="19.5" customHeight="1"/>
    <row r="437" ht="19.5" customHeight="1">
      <c r="A437" s="8" t="s">
        <v>14</v>
      </c>
    </row>
    <row r="438" spans="2:14" ht="19.5" customHeight="1">
      <c r="B438" s="52"/>
      <c r="C438" s="4" t="s">
        <v>5</v>
      </c>
      <c r="D438" s="6"/>
      <c r="E438" s="5" t="s">
        <v>7</v>
      </c>
      <c r="F438" s="5"/>
      <c r="G438" s="4" t="s">
        <v>8</v>
      </c>
      <c r="H438" s="5"/>
      <c r="I438" s="4" t="s">
        <v>9</v>
      </c>
      <c r="J438" s="6"/>
      <c r="K438" s="5" t="s">
        <v>10</v>
      </c>
      <c r="L438" s="6"/>
      <c r="M438" s="45" t="s">
        <v>21</v>
      </c>
      <c r="N438" s="45" t="s">
        <v>22</v>
      </c>
    </row>
    <row r="439" spans="2:14" ht="19.5" customHeight="1">
      <c r="B439" s="53"/>
      <c r="C439" s="42" t="s">
        <v>129</v>
      </c>
      <c r="D439" s="42" t="s">
        <v>130</v>
      </c>
      <c r="E439" s="42" t="s">
        <v>129</v>
      </c>
      <c r="F439" s="42" t="s">
        <v>130</v>
      </c>
      <c r="G439" s="42" t="s">
        <v>129</v>
      </c>
      <c r="H439" s="42" t="s">
        <v>130</v>
      </c>
      <c r="I439" s="42" t="s">
        <v>129</v>
      </c>
      <c r="J439" s="42" t="s">
        <v>130</v>
      </c>
      <c r="K439" s="42" t="s">
        <v>129</v>
      </c>
      <c r="L439" s="42" t="s">
        <v>130</v>
      </c>
      <c r="M439" s="46"/>
      <c r="N439" s="46"/>
    </row>
    <row r="440" spans="2:14" ht="19.5" customHeight="1">
      <c r="B440" s="1" t="s">
        <v>68</v>
      </c>
      <c r="C440" s="1">
        <v>25</v>
      </c>
      <c r="D440" s="12">
        <f>C440/C$445</f>
        <v>0.32051282051282054</v>
      </c>
      <c r="E440" s="1">
        <v>4</v>
      </c>
      <c r="F440" s="12">
        <f>E440/E$445</f>
        <v>0.17391304347826086</v>
      </c>
      <c r="G440" s="1"/>
      <c r="H440" s="12"/>
      <c r="I440" s="1"/>
      <c r="J440" s="12"/>
      <c r="K440" s="1">
        <v>4</v>
      </c>
      <c r="L440" s="12">
        <f>K440/K$445</f>
        <v>0.5</v>
      </c>
      <c r="M440" s="1"/>
      <c r="N440" s="1">
        <f aca="true" t="shared" si="101" ref="N440:N445">C440+E440+G440+I440+K440+M440</f>
        <v>33</v>
      </c>
    </row>
    <row r="441" spans="2:14" ht="19.5" customHeight="1">
      <c r="B441" s="2" t="s">
        <v>132</v>
      </c>
      <c r="C441" s="1">
        <v>33</v>
      </c>
      <c r="D441" s="12">
        <f>C441/C$445</f>
        <v>0.4230769230769231</v>
      </c>
      <c r="E441" s="1">
        <v>16</v>
      </c>
      <c r="F441" s="12">
        <f>E441/E$445</f>
        <v>0.6956521739130435</v>
      </c>
      <c r="G441" s="1">
        <v>5</v>
      </c>
      <c r="H441" s="12">
        <f>G441/G$445</f>
        <v>1</v>
      </c>
      <c r="I441" s="1"/>
      <c r="J441" s="12"/>
      <c r="K441" s="1">
        <v>3</v>
      </c>
      <c r="L441" s="12">
        <f>K441/K$445</f>
        <v>0.375</v>
      </c>
      <c r="M441" s="1"/>
      <c r="N441" s="1">
        <f t="shared" si="101"/>
        <v>57</v>
      </c>
    </row>
    <row r="442" spans="2:14" ht="19.5" customHeight="1">
      <c r="B442" s="2" t="s">
        <v>25</v>
      </c>
      <c r="C442" s="1">
        <v>18</v>
      </c>
      <c r="D442" s="12">
        <f>C442/C$445</f>
        <v>0.23076923076923078</v>
      </c>
      <c r="E442" s="1">
        <v>3</v>
      </c>
      <c r="F442" s="12">
        <f>E442/E$445</f>
        <v>0.13043478260869565</v>
      </c>
      <c r="G442" s="1"/>
      <c r="H442" s="12"/>
      <c r="I442" s="1">
        <v>2</v>
      </c>
      <c r="J442" s="12">
        <f>I442/I$445</f>
        <v>1</v>
      </c>
      <c r="K442" s="1">
        <v>1</v>
      </c>
      <c r="L442" s="12">
        <f>K442/K$445</f>
        <v>0.125</v>
      </c>
      <c r="M442" s="1"/>
      <c r="N442" s="1">
        <f t="shared" si="101"/>
        <v>24</v>
      </c>
    </row>
    <row r="443" spans="2:14" ht="19.5" customHeight="1">
      <c r="B443" s="3" t="s">
        <v>12</v>
      </c>
      <c r="C443" s="1">
        <f>SUM(C440:C442)</f>
        <v>76</v>
      </c>
      <c r="D443" s="12">
        <f aca="true" t="shared" si="102" ref="D443:L443">SUM(D440:D442)</f>
        <v>0.9743589743589745</v>
      </c>
      <c r="E443" s="1">
        <f>SUM(E440:E442)</f>
        <v>23</v>
      </c>
      <c r="F443" s="12">
        <f t="shared" si="102"/>
        <v>1</v>
      </c>
      <c r="G443" s="1">
        <f>SUM(G440:G442)</f>
        <v>5</v>
      </c>
      <c r="H443" s="12">
        <f t="shared" si="102"/>
        <v>1</v>
      </c>
      <c r="I443" s="1">
        <f>SUM(I440:I442)</f>
        <v>2</v>
      </c>
      <c r="J443" s="12">
        <f t="shared" si="102"/>
        <v>1</v>
      </c>
      <c r="K443" s="1">
        <f>SUM(K440:K442)</f>
        <v>8</v>
      </c>
      <c r="L443" s="12">
        <f t="shared" si="102"/>
        <v>1</v>
      </c>
      <c r="M443" s="1">
        <f>SUM(M440:M442)</f>
        <v>0</v>
      </c>
      <c r="N443" s="1">
        <f t="shared" si="101"/>
        <v>114</v>
      </c>
    </row>
    <row r="444" spans="2:14" ht="19.5" customHeight="1">
      <c r="B444" s="3" t="s">
        <v>21</v>
      </c>
      <c r="C444" s="1">
        <v>2</v>
      </c>
      <c r="D444" s="12">
        <f>C444/C$445</f>
        <v>0.02564102564102564</v>
      </c>
      <c r="E444" s="1"/>
      <c r="F444" s="12"/>
      <c r="G444" s="1"/>
      <c r="H444" s="12"/>
      <c r="I444" s="1"/>
      <c r="J444" s="12"/>
      <c r="K444" s="1"/>
      <c r="L444" s="12"/>
      <c r="M444" s="1"/>
      <c r="N444" s="1">
        <f t="shared" si="101"/>
        <v>2</v>
      </c>
    </row>
    <row r="445" spans="2:14" ht="19.5" customHeight="1">
      <c r="B445" s="3" t="s">
        <v>22</v>
      </c>
      <c r="C445" s="1">
        <f>SUM(C443:C444)</f>
        <v>78</v>
      </c>
      <c r="D445" s="12">
        <f aca="true" t="shared" si="103" ref="D445:L445">SUM(D443:D444)</f>
        <v>1</v>
      </c>
      <c r="E445" s="1">
        <f>SUM(E443:E444)</f>
        <v>23</v>
      </c>
      <c r="F445" s="12">
        <f t="shared" si="103"/>
        <v>1</v>
      </c>
      <c r="G445" s="1">
        <f>SUM(G443:G444)</f>
        <v>5</v>
      </c>
      <c r="H445" s="12">
        <f t="shared" si="103"/>
        <v>1</v>
      </c>
      <c r="I445" s="1">
        <f>SUM(I443:I444)</f>
        <v>2</v>
      </c>
      <c r="J445" s="12">
        <f t="shared" si="103"/>
        <v>1</v>
      </c>
      <c r="K445" s="1">
        <f>SUM(K443:K444)</f>
        <v>8</v>
      </c>
      <c r="L445" s="12">
        <f t="shared" si="103"/>
        <v>1</v>
      </c>
      <c r="M445" s="1">
        <f>SUM(M443:M444)</f>
        <v>0</v>
      </c>
      <c r="N445" s="1">
        <f t="shared" si="101"/>
        <v>116</v>
      </c>
    </row>
    <row r="446" spans="2:14" ht="19.5" customHeight="1">
      <c r="B446" s="30" t="s">
        <v>94</v>
      </c>
      <c r="C446" s="7"/>
      <c r="D446" s="14"/>
      <c r="E446" s="7"/>
      <c r="F446" s="14"/>
      <c r="G446" s="7"/>
      <c r="H446" s="14"/>
      <c r="I446" s="7"/>
      <c r="J446" s="14"/>
      <c r="K446" s="7"/>
      <c r="L446" s="14"/>
      <c r="M446" s="7"/>
      <c r="N446" s="7"/>
    </row>
    <row r="447" spans="2:14" ht="48" customHeight="1">
      <c r="B447" s="30"/>
      <c r="C447" s="7"/>
      <c r="D447" s="14"/>
      <c r="E447" s="7"/>
      <c r="F447" s="14"/>
      <c r="G447" s="7"/>
      <c r="H447" s="14"/>
      <c r="I447" s="7"/>
      <c r="J447" s="14"/>
      <c r="K447" s="7"/>
      <c r="L447" s="14"/>
      <c r="M447" s="7"/>
      <c r="N447" s="7"/>
    </row>
    <row r="448" ht="48" customHeight="1">
      <c r="G448" s="40" t="s">
        <v>126</v>
      </c>
    </row>
    <row r="449" spans="2:12" ht="18" customHeight="1">
      <c r="B449" s="13"/>
      <c r="C449" s="48" t="s">
        <v>69</v>
      </c>
      <c r="D449" s="44"/>
      <c r="E449" s="44"/>
      <c r="F449" s="44"/>
      <c r="G449" s="44"/>
      <c r="H449" s="44"/>
      <c r="I449" s="44"/>
      <c r="J449" s="44"/>
      <c r="L449" t="s">
        <v>78</v>
      </c>
    </row>
    <row r="450" spans="2:10" ht="18" customHeight="1">
      <c r="B450" s="13"/>
      <c r="C450" s="25"/>
      <c r="D450" s="11"/>
      <c r="E450" s="11"/>
      <c r="F450" s="11"/>
      <c r="G450" s="11"/>
      <c r="H450" s="11"/>
      <c r="I450" s="11"/>
      <c r="J450" s="11"/>
    </row>
    <row r="451" ht="18" customHeight="1">
      <c r="E451" s="28" t="s">
        <v>33</v>
      </c>
    </row>
    <row r="452" ht="18" customHeight="1">
      <c r="E452" s="28"/>
    </row>
    <row r="453" ht="18" customHeight="1">
      <c r="A453" s="8" t="s">
        <v>11</v>
      </c>
    </row>
    <row r="454" spans="2:14" ht="18" customHeight="1">
      <c r="B454" s="52"/>
      <c r="C454" s="4" t="s">
        <v>5</v>
      </c>
      <c r="D454" s="6"/>
      <c r="E454" s="5" t="s">
        <v>7</v>
      </c>
      <c r="F454" s="5"/>
      <c r="G454" s="4" t="s">
        <v>8</v>
      </c>
      <c r="H454" s="5"/>
      <c r="I454" s="4" t="s">
        <v>9</v>
      </c>
      <c r="J454" s="6"/>
      <c r="K454" s="5" t="s">
        <v>10</v>
      </c>
      <c r="L454" s="5"/>
      <c r="M454" s="45" t="s">
        <v>21</v>
      </c>
      <c r="N454" s="45" t="s">
        <v>22</v>
      </c>
    </row>
    <row r="455" spans="2:14" ht="18" customHeight="1">
      <c r="B455" s="53"/>
      <c r="C455" s="42" t="s">
        <v>129</v>
      </c>
      <c r="D455" s="42" t="s">
        <v>130</v>
      </c>
      <c r="E455" s="42" t="s">
        <v>129</v>
      </c>
      <c r="F455" s="42" t="s">
        <v>130</v>
      </c>
      <c r="G455" s="42" t="s">
        <v>129</v>
      </c>
      <c r="H455" s="42" t="s">
        <v>130</v>
      </c>
      <c r="I455" s="42" t="s">
        <v>129</v>
      </c>
      <c r="J455" s="42" t="s">
        <v>130</v>
      </c>
      <c r="K455" s="42" t="s">
        <v>129</v>
      </c>
      <c r="L455" s="42" t="s">
        <v>130</v>
      </c>
      <c r="M455" s="46"/>
      <c r="N455" s="46"/>
    </row>
    <row r="456" spans="2:14" ht="18" customHeight="1">
      <c r="B456" s="2" t="s">
        <v>70</v>
      </c>
      <c r="C456" s="1">
        <v>1</v>
      </c>
      <c r="D456" s="12">
        <f>C456/C$465</f>
        <v>0.1111111111111111</v>
      </c>
      <c r="E456" s="1">
        <v>1</v>
      </c>
      <c r="F456" s="12">
        <f>E456/E$465</f>
        <v>0.5</v>
      </c>
      <c r="G456" s="1">
        <v>1</v>
      </c>
      <c r="H456" s="12">
        <f>G456/G$465</f>
        <v>0.3333333333333333</v>
      </c>
      <c r="I456" s="1"/>
      <c r="J456" s="12"/>
      <c r="K456" s="1"/>
      <c r="L456" s="12"/>
      <c r="M456" s="1"/>
      <c r="N456" s="1">
        <f aca="true" t="shared" si="104" ref="N456:N464">C456+E456+G456+I456+K456+M456</f>
        <v>3</v>
      </c>
    </row>
    <row r="457" spans="2:14" ht="18" customHeight="1">
      <c r="B457" s="2" t="s">
        <v>71</v>
      </c>
      <c r="C457" s="1">
        <v>5</v>
      </c>
      <c r="D457" s="12">
        <f>C457/C$465</f>
        <v>0.5555555555555556</v>
      </c>
      <c r="E457" s="1">
        <v>1</v>
      </c>
      <c r="F457" s="12">
        <f>E457/E$465</f>
        <v>0.5</v>
      </c>
      <c r="G457" s="1">
        <v>1</v>
      </c>
      <c r="H457" s="12">
        <f>G457/G$465</f>
        <v>0.3333333333333333</v>
      </c>
      <c r="I457" s="1">
        <v>3</v>
      </c>
      <c r="J457" s="12">
        <f aca="true" t="shared" si="105" ref="J457:J464">I457/I$465</f>
        <v>0.375</v>
      </c>
      <c r="K457" s="1">
        <v>1</v>
      </c>
      <c r="L457" s="12">
        <f aca="true" t="shared" si="106" ref="L457:L462">K457/K$465</f>
        <v>0.125</v>
      </c>
      <c r="M457" s="1"/>
      <c r="N457" s="1">
        <f t="shared" si="104"/>
        <v>11</v>
      </c>
    </row>
    <row r="458" spans="2:14" ht="18" customHeight="1">
      <c r="B458" s="2" t="s">
        <v>72</v>
      </c>
      <c r="C458" s="1">
        <v>2</v>
      </c>
      <c r="D458" s="12">
        <f>C458/C$465</f>
        <v>0.2222222222222222</v>
      </c>
      <c r="E458" s="1"/>
      <c r="F458" s="12"/>
      <c r="G458" s="1">
        <v>1</v>
      </c>
      <c r="H458" s="12">
        <f>G458/G$465</f>
        <v>0.3333333333333333</v>
      </c>
      <c r="I458" s="1">
        <v>3</v>
      </c>
      <c r="J458" s="12">
        <f t="shared" si="105"/>
        <v>0.375</v>
      </c>
      <c r="K458" s="1">
        <v>3</v>
      </c>
      <c r="L458" s="12">
        <f t="shared" si="106"/>
        <v>0.375</v>
      </c>
      <c r="M458" s="1"/>
      <c r="N458" s="1">
        <f t="shared" si="104"/>
        <v>9</v>
      </c>
    </row>
    <row r="459" spans="2:14" ht="18" customHeight="1">
      <c r="B459" s="2" t="s">
        <v>73</v>
      </c>
      <c r="C459" s="1">
        <v>1</v>
      </c>
      <c r="D459" s="12">
        <f>C459/C$465</f>
        <v>0.1111111111111111</v>
      </c>
      <c r="E459" s="1"/>
      <c r="F459" s="12"/>
      <c r="G459" s="1"/>
      <c r="H459" s="12"/>
      <c r="I459" s="1">
        <v>1</v>
      </c>
      <c r="J459" s="12">
        <f t="shared" si="105"/>
        <v>0.125</v>
      </c>
      <c r="K459" s="1">
        <v>3</v>
      </c>
      <c r="L459" s="12">
        <f t="shared" si="106"/>
        <v>0.375</v>
      </c>
      <c r="M459" s="1"/>
      <c r="N459" s="1">
        <f t="shared" si="104"/>
        <v>5</v>
      </c>
    </row>
    <row r="460" spans="2:14" ht="18" customHeight="1">
      <c r="B460" s="2" t="s">
        <v>74</v>
      </c>
      <c r="C460" s="1"/>
      <c r="D460" s="12"/>
      <c r="E460" s="1"/>
      <c r="F460" s="12"/>
      <c r="G460" s="1"/>
      <c r="H460" s="12"/>
      <c r="I460" s="1"/>
      <c r="J460" s="12"/>
      <c r="K460" s="1"/>
      <c r="L460" s="12"/>
      <c r="M460" s="1"/>
      <c r="N460" s="1">
        <f t="shared" si="104"/>
        <v>0</v>
      </c>
    </row>
    <row r="461" spans="2:14" ht="18" customHeight="1">
      <c r="B461" s="2" t="s">
        <v>75</v>
      </c>
      <c r="C461" s="1"/>
      <c r="D461" s="12"/>
      <c r="E461" s="1"/>
      <c r="F461" s="12"/>
      <c r="G461" s="1"/>
      <c r="H461" s="12"/>
      <c r="I461" s="1"/>
      <c r="J461" s="12"/>
      <c r="K461" s="1"/>
      <c r="L461" s="12"/>
      <c r="M461" s="1"/>
      <c r="N461" s="1">
        <f t="shared" si="104"/>
        <v>0</v>
      </c>
    </row>
    <row r="462" spans="2:14" ht="18" customHeight="1">
      <c r="B462" s="2" t="s">
        <v>76</v>
      </c>
      <c r="C462" s="1"/>
      <c r="D462" s="12"/>
      <c r="E462" s="1"/>
      <c r="F462" s="12"/>
      <c r="G462" s="1"/>
      <c r="H462" s="12"/>
      <c r="I462" s="1"/>
      <c r="J462" s="12"/>
      <c r="K462" s="1">
        <v>1</v>
      </c>
      <c r="L462" s="12">
        <f t="shared" si="106"/>
        <v>0.125</v>
      </c>
      <c r="M462" s="1"/>
      <c r="N462" s="1">
        <f t="shared" si="104"/>
        <v>1</v>
      </c>
    </row>
    <row r="463" spans="1:14" ht="18" customHeight="1">
      <c r="A463" s="8"/>
      <c r="B463" s="3" t="s">
        <v>12</v>
      </c>
      <c r="C463" s="1">
        <f aca="true" t="shared" si="107" ref="C463:L463">SUM(C456:C462)</f>
        <v>9</v>
      </c>
      <c r="D463" s="12">
        <f t="shared" si="107"/>
        <v>1</v>
      </c>
      <c r="E463" s="1">
        <f t="shared" si="107"/>
        <v>2</v>
      </c>
      <c r="F463" s="12">
        <f t="shared" si="107"/>
        <v>1</v>
      </c>
      <c r="G463" s="1">
        <f t="shared" si="107"/>
        <v>3</v>
      </c>
      <c r="H463" s="12">
        <f t="shared" si="107"/>
        <v>1</v>
      </c>
      <c r="I463" s="1">
        <f t="shared" si="107"/>
        <v>7</v>
      </c>
      <c r="J463" s="12">
        <f t="shared" si="107"/>
        <v>0.875</v>
      </c>
      <c r="K463" s="1">
        <f t="shared" si="107"/>
        <v>8</v>
      </c>
      <c r="L463" s="12">
        <f t="shared" si="107"/>
        <v>1</v>
      </c>
      <c r="M463" s="1">
        <f>SUM(M456:M458)</f>
        <v>0</v>
      </c>
      <c r="N463" s="1">
        <f>C463+E463+G463+I463+K463+M463</f>
        <v>29</v>
      </c>
    </row>
    <row r="464" spans="2:14" ht="18" customHeight="1">
      <c r="B464" s="3" t="s">
        <v>21</v>
      </c>
      <c r="C464" s="1"/>
      <c r="D464" s="12"/>
      <c r="E464" s="1"/>
      <c r="F464" s="12"/>
      <c r="G464" s="1"/>
      <c r="H464" s="12"/>
      <c r="I464" s="1">
        <v>1</v>
      </c>
      <c r="J464" s="12">
        <f t="shared" si="105"/>
        <v>0.125</v>
      </c>
      <c r="K464" s="1"/>
      <c r="L464" s="12"/>
      <c r="M464" s="1"/>
      <c r="N464" s="1">
        <f t="shared" si="104"/>
        <v>1</v>
      </c>
    </row>
    <row r="465" spans="2:14" ht="18" customHeight="1">
      <c r="B465" s="3" t="s">
        <v>22</v>
      </c>
      <c r="C465" s="1">
        <f aca="true" t="shared" si="108" ref="C465:M465">SUM(C463:C464)</f>
        <v>9</v>
      </c>
      <c r="D465" s="12">
        <f t="shared" si="108"/>
        <v>1</v>
      </c>
      <c r="E465" s="1">
        <f aca="true" t="shared" si="109" ref="E465:J465">SUM(E463:E464)</f>
        <v>2</v>
      </c>
      <c r="F465" s="12">
        <f t="shared" si="109"/>
        <v>1</v>
      </c>
      <c r="G465" s="1">
        <f t="shared" si="109"/>
        <v>3</v>
      </c>
      <c r="H465" s="12">
        <f t="shared" si="109"/>
        <v>1</v>
      </c>
      <c r="I465" s="1">
        <f t="shared" si="109"/>
        <v>8</v>
      </c>
      <c r="J465" s="12">
        <f t="shared" si="109"/>
        <v>1</v>
      </c>
      <c r="K465" s="1">
        <f t="shared" si="108"/>
        <v>8</v>
      </c>
      <c r="L465" s="12">
        <f t="shared" si="108"/>
        <v>1</v>
      </c>
      <c r="M465" s="1">
        <f t="shared" si="108"/>
        <v>0</v>
      </c>
      <c r="N465" s="1">
        <f>C465+E465+G465+I465+K465+M465</f>
        <v>30</v>
      </c>
    </row>
    <row r="466" ht="18" customHeight="1"/>
    <row r="467" spans="1:3" ht="18" customHeight="1">
      <c r="A467" s="8" t="s">
        <v>13</v>
      </c>
      <c r="C467" t="s">
        <v>79</v>
      </c>
    </row>
    <row r="468" ht="18" customHeight="1"/>
    <row r="469" ht="18" customHeight="1">
      <c r="A469" s="8" t="s">
        <v>14</v>
      </c>
    </row>
    <row r="470" spans="2:14" ht="18" customHeight="1">
      <c r="B470" s="52"/>
      <c r="C470" s="4" t="s">
        <v>5</v>
      </c>
      <c r="D470" s="6"/>
      <c r="E470" s="5" t="s">
        <v>7</v>
      </c>
      <c r="F470" s="5"/>
      <c r="G470" s="4" t="s">
        <v>8</v>
      </c>
      <c r="H470" s="5"/>
      <c r="I470" s="4" t="s">
        <v>9</v>
      </c>
      <c r="J470" s="6"/>
      <c r="K470" s="5" t="s">
        <v>10</v>
      </c>
      <c r="L470" s="6"/>
      <c r="M470" s="45" t="s">
        <v>21</v>
      </c>
      <c r="N470" s="45" t="s">
        <v>22</v>
      </c>
    </row>
    <row r="471" spans="2:14" ht="18" customHeight="1">
      <c r="B471" s="53"/>
      <c r="C471" s="42" t="s">
        <v>129</v>
      </c>
      <c r="D471" s="42" t="s">
        <v>130</v>
      </c>
      <c r="E471" s="42" t="s">
        <v>129</v>
      </c>
      <c r="F471" s="42" t="s">
        <v>130</v>
      </c>
      <c r="G471" s="42" t="s">
        <v>129</v>
      </c>
      <c r="H471" s="42" t="s">
        <v>130</v>
      </c>
      <c r="I471" s="42" t="s">
        <v>129</v>
      </c>
      <c r="J471" s="42" t="s">
        <v>130</v>
      </c>
      <c r="K471" s="42" t="s">
        <v>129</v>
      </c>
      <c r="L471" s="42" t="s">
        <v>130</v>
      </c>
      <c r="M471" s="46"/>
      <c r="N471" s="46"/>
    </row>
    <row r="472" spans="2:14" ht="18" customHeight="1">
      <c r="B472" s="2" t="s">
        <v>70</v>
      </c>
      <c r="C472" s="1">
        <v>1</v>
      </c>
      <c r="D472" s="12">
        <f aca="true" t="shared" si="110" ref="D472:D477">C472/C$481</f>
        <v>0.013157894736842105</v>
      </c>
      <c r="E472" s="1">
        <v>1</v>
      </c>
      <c r="F472" s="12">
        <f>E472/E$481</f>
        <v>0.043478260869565216</v>
      </c>
      <c r="G472" s="1"/>
      <c r="H472" s="12"/>
      <c r="I472" s="1"/>
      <c r="J472" s="12"/>
      <c r="K472" s="1"/>
      <c r="L472" s="12"/>
      <c r="M472" s="1"/>
      <c r="N472" s="1">
        <f aca="true" t="shared" si="111" ref="N472:N478">C472+E472+G472+I472+K472+M472</f>
        <v>2</v>
      </c>
    </row>
    <row r="473" spans="2:14" ht="18" customHeight="1">
      <c r="B473" s="2" t="s">
        <v>71</v>
      </c>
      <c r="C473" s="1">
        <v>31</v>
      </c>
      <c r="D473" s="12">
        <f t="shared" si="110"/>
        <v>0.40789473684210525</v>
      </c>
      <c r="E473" s="1">
        <v>6</v>
      </c>
      <c r="F473" s="12">
        <f>E473/E$481</f>
        <v>0.2608695652173913</v>
      </c>
      <c r="G473" s="1">
        <v>1</v>
      </c>
      <c r="H473" s="12">
        <f>G473/G$481</f>
        <v>0.2</v>
      </c>
      <c r="I473" s="1"/>
      <c r="J473" s="12"/>
      <c r="K473" s="1">
        <v>1</v>
      </c>
      <c r="L473" s="12">
        <f aca="true" t="shared" si="112" ref="L473:L478">K473/K$481</f>
        <v>0.125</v>
      </c>
      <c r="M473" s="1"/>
      <c r="N473" s="1">
        <f t="shared" si="111"/>
        <v>39</v>
      </c>
    </row>
    <row r="474" spans="2:14" ht="18" customHeight="1">
      <c r="B474" s="2" t="s">
        <v>72</v>
      </c>
      <c r="C474" s="1">
        <v>30</v>
      </c>
      <c r="D474" s="12">
        <f t="shared" si="110"/>
        <v>0.39473684210526316</v>
      </c>
      <c r="E474" s="1">
        <v>10</v>
      </c>
      <c r="F474" s="12">
        <f>E474/E$481</f>
        <v>0.43478260869565216</v>
      </c>
      <c r="G474" s="1"/>
      <c r="H474" s="12"/>
      <c r="I474" s="1"/>
      <c r="J474" s="12"/>
      <c r="K474" s="1"/>
      <c r="L474" s="12"/>
      <c r="M474" s="1"/>
      <c r="N474" s="1">
        <f t="shared" si="111"/>
        <v>40</v>
      </c>
    </row>
    <row r="475" spans="2:14" ht="18" customHeight="1">
      <c r="B475" s="2" t="s">
        <v>73</v>
      </c>
      <c r="C475" s="1">
        <v>9</v>
      </c>
      <c r="D475" s="12">
        <f t="shared" si="110"/>
        <v>0.11842105263157894</v>
      </c>
      <c r="E475" s="1">
        <v>4</v>
      </c>
      <c r="F475" s="12">
        <f>E475/E$481</f>
        <v>0.17391304347826086</v>
      </c>
      <c r="G475" s="1">
        <v>2</v>
      </c>
      <c r="H475" s="12">
        <f>G475/G$481</f>
        <v>0.4</v>
      </c>
      <c r="I475" s="1">
        <v>2</v>
      </c>
      <c r="J475" s="12">
        <f>I475/I$481</f>
        <v>1</v>
      </c>
      <c r="K475" s="1">
        <v>4</v>
      </c>
      <c r="L475" s="12">
        <f t="shared" si="112"/>
        <v>0.5</v>
      </c>
      <c r="M475" s="1"/>
      <c r="N475" s="1">
        <f t="shared" si="111"/>
        <v>21</v>
      </c>
    </row>
    <row r="476" spans="2:14" ht="18" customHeight="1">
      <c r="B476" s="2" t="s">
        <v>74</v>
      </c>
      <c r="C476" s="1">
        <v>4</v>
      </c>
      <c r="D476" s="12">
        <f t="shared" si="110"/>
        <v>0.05263157894736842</v>
      </c>
      <c r="E476" s="1">
        <v>2</v>
      </c>
      <c r="F476" s="12">
        <f>E476/E$481</f>
        <v>0.08695652173913043</v>
      </c>
      <c r="G476" s="1">
        <v>1</v>
      </c>
      <c r="H476" s="12">
        <f>G476/G$481</f>
        <v>0.2</v>
      </c>
      <c r="I476" s="1"/>
      <c r="J476" s="12"/>
      <c r="K476" s="1">
        <v>1</v>
      </c>
      <c r="L476" s="12">
        <f t="shared" si="112"/>
        <v>0.125</v>
      </c>
      <c r="M476" s="1"/>
      <c r="N476" s="1">
        <f t="shared" si="111"/>
        <v>8</v>
      </c>
    </row>
    <row r="477" spans="2:14" ht="18" customHeight="1">
      <c r="B477" s="2" t="s">
        <v>75</v>
      </c>
      <c r="C477" s="1">
        <v>1</v>
      </c>
      <c r="D477" s="12">
        <f t="shared" si="110"/>
        <v>0.013157894736842105</v>
      </c>
      <c r="E477" s="1"/>
      <c r="F477" s="12"/>
      <c r="G477" s="1">
        <v>1</v>
      </c>
      <c r="H477" s="12">
        <f>G477/G$481</f>
        <v>0.2</v>
      </c>
      <c r="I477" s="1"/>
      <c r="J477" s="12"/>
      <c r="K477" s="1">
        <v>1</v>
      </c>
      <c r="L477" s="12">
        <f t="shared" si="112"/>
        <v>0.125</v>
      </c>
      <c r="M477" s="1"/>
      <c r="N477" s="1">
        <f t="shared" si="111"/>
        <v>3</v>
      </c>
    </row>
    <row r="478" spans="2:14" ht="18" customHeight="1">
      <c r="B478" s="2" t="s">
        <v>76</v>
      </c>
      <c r="C478" s="1"/>
      <c r="D478" s="12"/>
      <c r="E478" s="1"/>
      <c r="F478" s="12"/>
      <c r="G478" s="1"/>
      <c r="H478" s="12"/>
      <c r="I478" s="1"/>
      <c r="J478" s="12"/>
      <c r="K478" s="1">
        <v>1</v>
      </c>
      <c r="L478" s="12">
        <f t="shared" si="112"/>
        <v>0.125</v>
      </c>
      <c r="M478" s="1"/>
      <c r="N478" s="1">
        <f t="shared" si="111"/>
        <v>1</v>
      </c>
    </row>
    <row r="479" spans="2:14" ht="18" customHeight="1">
      <c r="B479" s="3" t="s">
        <v>12</v>
      </c>
      <c r="C479" s="1">
        <f aca="true" t="shared" si="113" ref="C479:L479">SUM(C472:C478)</f>
        <v>76</v>
      </c>
      <c r="D479" s="12">
        <f t="shared" si="113"/>
        <v>1</v>
      </c>
      <c r="E479" s="1">
        <f t="shared" si="113"/>
        <v>23</v>
      </c>
      <c r="F479" s="12">
        <f t="shared" si="113"/>
        <v>1</v>
      </c>
      <c r="G479" s="1">
        <f t="shared" si="113"/>
        <v>5</v>
      </c>
      <c r="H479" s="12">
        <f t="shared" si="113"/>
        <v>1</v>
      </c>
      <c r="I479" s="1">
        <f t="shared" si="113"/>
        <v>2</v>
      </c>
      <c r="J479" s="12">
        <f t="shared" si="113"/>
        <v>1</v>
      </c>
      <c r="K479" s="1">
        <f t="shared" si="113"/>
        <v>8</v>
      </c>
      <c r="L479" s="12">
        <f t="shared" si="113"/>
        <v>1</v>
      </c>
      <c r="M479" s="1">
        <f>SUM(M472:M474)</f>
        <v>0</v>
      </c>
      <c r="N479" s="1">
        <f>C479+E479+G479+I479+K479+M479</f>
        <v>114</v>
      </c>
    </row>
    <row r="480" spans="2:14" ht="18" customHeight="1">
      <c r="B480" s="3" t="s">
        <v>21</v>
      </c>
      <c r="C480" s="1"/>
      <c r="D480" s="12"/>
      <c r="E480" s="1"/>
      <c r="F480" s="12"/>
      <c r="G480" s="1"/>
      <c r="H480" s="12"/>
      <c r="I480" s="1"/>
      <c r="J480" s="12"/>
      <c r="K480" s="1"/>
      <c r="L480" s="12"/>
      <c r="M480" s="1"/>
      <c r="N480" s="1"/>
    </row>
    <row r="481" spans="2:14" ht="18" customHeight="1">
      <c r="B481" s="3" t="s">
        <v>22</v>
      </c>
      <c r="C481" s="1">
        <f aca="true" t="shared" si="114" ref="C481:M481">SUM(C479:C480)</f>
        <v>76</v>
      </c>
      <c r="D481" s="12">
        <f t="shared" si="114"/>
        <v>1</v>
      </c>
      <c r="E481" s="1">
        <f t="shared" si="114"/>
        <v>23</v>
      </c>
      <c r="F481" s="12">
        <f t="shared" si="114"/>
        <v>1</v>
      </c>
      <c r="G481" s="1">
        <f t="shared" si="114"/>
        <v>5</v>
      </c>
      <c r="H481" s="12">
        <f t="shared" si="114"/>
        <v>1</v>
      </c>
      <c r="I481" s="1">
        <f t="shared" si="114"/>
        <v>2</v>
      </c>
      <c r="J481" s="12">
        <f t="shared" si="114"/>
        <v>1</v>
      </c>
      <c r="K481" s="1">
        <f t="shared" si="114"/>
        <v>8</v>
      </c>
      <c r="L481" s="12">
        <f t="shared" si="114"/>
        <v>1</v>
      </c>
      <c r="M481" s="1">
        <f t="shared" si="114"/>
        <v>0</v>
      </c>
      <c r="N481" s="1">
        <f>C481+E481+G481+I481+K481+M481</f>
        <v>114</v>
      </c>
    </row>
    <row r="482" ht="30" customHeight="1">
      <c r="G482" s="40" t="s">
        <v>127</v>
      </c>
    </row>
  </sheetData>
  <mergeCells count="114">
    <mergeCell ref="N187:N188"/>
    <mergeCell ref="B163:B164"/>
    <mergeCell ref="M163:M164"/>
    <mergeCell ref="N163:N164"/>
    <mergeCell ref="B177:B178"/>
    <mergeCell ref="M177:M178"/>
    <mergeCell ref="N177:N178"/>
    <mergeCell ref="C7:L7"/>
    <mergeCell ref="E9:J9"/>
    <mergeCell ref="B187:B188"/>
    <mergeCell ref="M187:M188"/>
    <mergeCell ref="C160:J160"/>
    <mergeCell ref="E22:J22"/>
    <mergeCell ref="H18:I18"/>
    <mergeCell ref="G17:H17"/>
    <mergeCell ref="B123:B124"/>
    <mergeCell ref="M123:M124"/>
    <mergeCell ref="B322:B323"/>
    <mergeCell ref="M322:M323"/>
    <mergeCell ref="N322:N323"/>
    <mergeCell ref="B287:B288"/>
    <mergeCell ref="M287:M288"/>
    <mergeCell ref="N287:N288"/>
    <mergeCell ref="B298:B299"/>
    <mergeCell ref="M298:M299"/>
    <mergeCell ref="N298:N299"/>
    <mergeCell ref="N312:N313"/>
    <mergeCell ref="N215:N216"/>
    <mergeCell ref="B225:B226"/>
    <mergeCell ref="M225:M226"/>
    <mergeCell ref="N225:N226"/>
    <mergeCell ref="B215:B216"/>
    <mergeCell ref="B276:B277"/>
    <mergeCell ref="M276:M277"/>
    <mergeCell ref="N276:N277"/>
    <mergeCell ref="B250:B251"/>
    <mergeCell ref="M250:M251"/>
    <mergeCell ref="N250:N251"/>
    <mergeCell ref="B261:B262"/>
    <mergeCell ref="M261:M262"/>
    <mergeCell ref="N261:N262"/>
    <mergeCell ref="B239:B240"/>
    <mergeCell ref="M239:M240"/>
    <mergeCell ref="N239:N240"/>
    <mergeCell ref="B137:B138"/>
    <mergeCell ref="M137:M138"/>
    <mergeCell ref="N137:N138"/>
    <mergeCell ref="B147:B148"/>
    <mergeCell ref="M147:M148"/>
    <mergeCell ref="N147:N148"/>
    <mergeCell ref="M215:M216"/>
    <mergeCell ref="N123:N124"/>
    <mergeCell ref="M96:M97"/>
    <mergeCell ref="M108:M109"/>
    <mergeCell ref="B96:B97"/>
    <mergeCell ref="B108:B109"/>
    <mergeCell ref="C120:J120"/>
    <mergeCell ref="B45:B46"/>
    <mergeCell ref="B57:B58"/>
    <mergeCell ref="B69:B70"/>
    <mergeCell ref="B84:B85"/>
    <mergeCell ref="B332:B333"/>
    <mergeCell ref="M332:M333"/>
    <mergeCell ref="N332:N333"/>
    <mergeCell ref="C200:J200"/>
    <mergeCell ref="C308:J308"/>
    <mergeCell ref="B312:B313"/>
    <mergeCell ref="B205:B206"/>
    <mergeCell ref="M205:M206"/>
    <mergeCell ref="N205:N206"/>
    <mergeCell ref="M312:M313"/>
    <mergeCell ref="B359:B360"/>
    <mergeCell ref="M359:M360"/>
    <mergeCell ref="N359:N360"/>
    <mergeCell ref="C341:J341"/>
    <mergeCell ref="B346:B347"/>
    <mergeCell ref="M346:M347"/>
    <mergeCell ref="N346:N347"/>
    <mergeCell ref="B399:B400"/>
    <mergeCell ref="M399:M400"/>
    <mergeCell ref="N399:N400"/>
    <mergeCell ref="B386:B387"/>
    <mergeCell ref="M386:M387"/>
    <mergeCell ref="N386:N387"/>
    <mergeCell ref="B426:B427"/>
    <mergeCell ref="M426:M427"/>
    <mergeCell ref="N426:N427"/>
    <mergeCell ref="C449:J449"/>
    <mergeCell ref="M438:M439"/>
    <mergeCell ref="N438:N439"/>
    <mergeCell ref="B454:B455"/>
    <mergeCell ref="B470:B471"/>
    <mergeCell ref="B438:B439"/>
    <mergeCell ref="M470:M471"/>
    <mergeCell ref="E21:J21"/>
    <mergeCell ref="C381:K381"/>
    <mergeCell ref="C421:J421"/>
    <mergeCell ref="M45:M46"/>
    <mergeCell ref="M57:M58"/>
    <mergeCell ref="M69:M70"/>
    <mergeCell ref="M84:M85"/>
    <mergeCell ref="C42:J42"/>
    <mergeCell ref="C234:J234"/>
    <mergeCell ref="C81:K81"/>
    <mergeCell ref="D26:J26"/>
    <mergeCell ref="N470:N471"/>
    <mergeCell ref="M454:M455"/>
    <mergeCell ref="N454:N455"/>
    <mergeCell ref="N45:N46"/>
    <mergeCell ref="N57:N58"/>
    <mergeCell ref="N69:N70"/>
    <mergeCell ref="N84:N85"/>
    <mergeCell ref="N96:N97"/>
    <mergeCell ref="N108:N109"/>
  </mergeCells>
  <printOptions/>
  <pageMargins left="0.7874015748031497" right="0.1968503937007874" top="0.5905511811023623" bottom="0.3937007874015748" header="0.5118110236220472" footer="0.5118110236220472"/>
  <pageSetup horizontalDpi="300" verticalDpi="300" orientation="landscape" paperSize="9" scale="90" r:id="rId1"/>
  <rowBreaks count="11" manualBreakCount="11">
    <brk id="22" max="255" man="1"/>
    <brk id="41" max="255" man="1"/>
    <brk id="80" max="13" man="1"/>
    <brk id="119" max="255" man="1"/>
    <brk id="159" max="255" man="1"/>
    <brk id="233" max="255" man="1"/>
    <brk id="270" max="255" man="1"/>
    <brk id="307" max="255" man="1"/>
    <brk id="340" max="255" man="1"/>
    <brk id="420" max="255" man="1"/>
    <brk id="448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jitaku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yokota</dc:creator>
  <cp:keywords/>
  <dc:description/>
  <cp:lastModifiedBy> </cp:lastModifiedBy>
  <cp:lastPrinted>2008-02-01T06:55:10Z</cp:lastPrinted>
  <dcterms:created xsi:type="dcterms:W3CDTF">2008-01-06T11:08:05Z</dcterms:created>
  <dcterms:modified xsi:type="dcterms:W3CDTF">2008-02-01T06:57:53Z</dcterms:modified>
  <cp:category/>
  <cp:version/>
  <cp:contentType/>
  <cp:contentStatus/>
</cp:coreProperties>
</file>